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405" tabRatio="521" activeTab="5"/>
  </bookViews>
  <sheets>
    <sheet name="Location" sheetId="1" r:id="rId1"/>
    <sheet name="Engagement" sheetId="7" r:id="rId2"/>
    <sheet name="Actions" sheetId="8" r:id="rId3"/>
    <sheet name="Devices" sheetId="9" r:id="rId4"/>
    <sheet name="Traffic for video onDemand" sheetId="10" r:id="rId5"/>
    <sheet name="MPEG-DASH traffic" sheetId="12" r:id="rId6"/>
  </sheets>
  <calcPr calcId="125725"/>
</workbook>
</file>

<file path=xl/calcChain.xml><?xml version="1.0" encoding="utf-8"?>
<calcChain xmlns="http://schemas.openxmlformats.org/spreadsheetml/2006/main">
  <c r="O27" i="12"/>
  <c r="O26"/>
  <c r="O25"/>
  <c r="M25"/>
  <c r="N25" l="1"/>
  <c r="L25"/>
  <c r="K25"/>
  <c r="J25"/>
  <c r="I25"/>
  <c r="H25"/>
  <c r="G25"/>
  <c r="F25"/>
  <c r="E25"/>
  <c r="L27"/>
  <c r="P27" s="1"/>
  <c r="J26"/>
  <c r="I26"/>
  <c r="H26"/>
  <c r="G26"/>
  <c r="F26"/>
  <c r="E26"/>
  <c r="N21"/>
  <c r="L21"/>
  <c r="K21"/>
  <c r="J21"/>
  <c r="I21"/>
  <c r="H21"/>
  <c r="G21"/>
  <c r="F21"/>
  <c r="E21"/>
  <c r="P26" l="1"/>
</calcChain>
</file>

<file path=xl/comments1.xml><?xml version="1.0" encoding="utf-8"?>
<comments xmlns="http://schemas.openxmlformats.org/spreadsheetml/2006/main">
  <authors>
    <author>David Cassany</author>
  </authors>
  <commentList>
    <comment ref="B28" authorId="0">
      <text>
        <r>
          <rPr>
            <b/>
            <sz val="9"/>
            <color indexed="81"/>
            <rFont val="Tahoma"/>
            <family val="2"/>
          </rPr>
          <t>David Cassany:</t>
        </r>
        <r>
          <rPr>
            <sz val="9"/>
            <color indexed="81"/>
            <rFont val="Tahoma"/>
            <family val="2"/>
          </rPr>
          <t xml:space="preserve">
In 1 min granularity</t>
        </r>
      </text>
    </comment>
  </commentList>
</comments>
</file>

<file path=xl/sharedStrings.xml><?xml version="1.0" encoding="utf-8"?>
<sst xmlns="http://schemas.openxmlformats.org/spreadsheetml/2006/main" count="192" uniqueCount="113">
  <si>
    <t>Category:</t>
  </si>
  <si>
    <t>Location</t>
  </si>
  <si>
    <t>Parameter:</t>
  </si>
  <si>
    <t>Values (# of the same location):</t>
  </si>
  <si>
    <t>TVC</t>
  </si>
  <si>
    <t>Country</t>
  </si>
  <si>
    <t>Physical Location</t>
  </si>
  <si>
    <t>Region</t>
  </si>
  <si>
    <t>City</t>
  </si>
  <si>
    <t>Engagement</t>
  </si>
  <si>
    <t>Values:</t>
  </si>
  <si>
    <t>[min:sec]</t>
  </si>
  <si>
    <t>Average duration for returning visitors</t>
  </si>
  <si>
    <t>Actions</t>
  </si>
  <si>
    <t>[number]</t>
  </si>
  <si>
    <t>[sec]</t>
  </si>
  <si>
    <t>Average time on page</t>
  </si>
  <si>
    <t>Entry Page</t>
  </si>
  <si>
    <t>[URL]</t>
  </si>
  <si>
    <t>Devices</t>
  </si>
  <si>
    <t>[SeT Top Box / TV Device]</t>
  </si>
  <si>
    <t>[brand]</t>
  </si>
  <si>
    <t>[modelNr][FirmwareVersion]</t>
  </si>
  <si>
    <t>[browserFamily]</t>
  </si>
  <si>
    <t>Resolutions of the device</t>
  </si>
  <si>
    <t>[width|heigh]</t>
  </si>
  <si>
    <t>Traffic for videos on demand</t>
  </si>
  <si>
    <t>Video requests per programme</t>
  </si>
  <si>
    <t>[count]</t>
  </si>
  <si>
    <t>[Mbit/s]</t>
  </si>
  <si>
    <t>Accumulated traffic</t>
  </si>
  <si>
    <t>Visits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</si>
  <si>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</si>
  <si>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</si>
  <si>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</si>
  <si>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</si>
  <si>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</si>
  <si>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</si>
  <si>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</si>
  <si>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</si>
  <si>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</si>
  <si>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</si>
  <si>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e.g. Munich</t>
  </si>
  <si>
    <t>e.g. Vienna</t>
  </si>
  <si>
    <t>e.g. Bavaria</t>
  </si>
  <si>
    <t>Responsible:</t>
  </si>
  <si>
    <t>Average duration of returning visitors</t>
  </si>
  <si>
    <t>Duration of visits</t>
  </si>
  <si>
    <t>0-10 s</t>
  </si>
  <si>
    <t>11-30 s</t>
  </si>
  <si>
    <t>31- 60 s</t>
  </si>
  <si>
    <t>1-2 min</t>
  </si>
  <si>
    <t>2-4 min</t>
  </si>
  <si>
    <t>4-7 min</t>
  </si>
  <si>
    <t>7-10 min</t>
  </si>
  <si>
    <t>10-15 min</t>
  </si>
  <si>
    <t>15-30 min</t>
  </si>
  <si>
    <t>30+ min</t>
  </si>
  <si>
    <t xml:space="preserve"> e.g. 00:09:46</t>
  </si>
  <si>
    <t>Visits [count]</t>
  </si>
  <si>
    <t>Duration [00:00:00]</t>
  </si>
  <si>
    <t>Visitors [count]</t>
  </si>
  <si>
    <t>Average time per visit [00:00:00]</t>
  </si>
  <si>
    <t>Average generation time of the App [sec]</t>
  </si>
  <si>
    <t>Average generation time of the app</t>
  </si>
  <si>
    <t>Entry page [url]</t>
  </si>
  <si>
    <t>Period …</t>
  </si>
  <si>
    <t>Device type</t>
  </si>
  <si>
    <t>Device brand</t>
  </si>
  <si>
    <t>Device model</t>
  </si>
  <si>
    <t>Browser</t>
  </si>
  <si>
    <t>Resolution</t>
  </si>
  <si>
    <t>Programme</t>
  </si>
  <si>
    <t>e.g. VuA Folge 1</t>
  </si>
  <si>
    <t>Requests/Plays [count]</t>
  </si>
  <si>
    <t>Requests/Plays in total</t>
  </si>
  <si>
    <t>Traffic</t>
  </si>
  <si>
    <t>Accumulated [GB]</t>
  </si>
  <si>
    <t>Measured [GB]</t>
  </si>
  <si>
    <t>Traffic in total</t>
  </si>
  <si>
    <t xml:space="preserve"> [Mbit/s]</t>
  </si>
  <si>
    <t>bitrate</t>
  </si>
  <si>
    <t xml:space="preserve"> [min]</t>
  </si>
  <si>
    <t>duration</t>
  </si>
  <si>
    <t>[GB]</t>
  </si>
  <si>
    <t>MPEG-DASH traffic</t>
  </si>
  <si>
    <t>Unique visitors</t>
  </si>
  <si>
    <t>Device Model</t>
  </si>
  <si>
    <t>Request/Plays in total</t>
  </si>
  <si>
    <t>Video bitrate</t>
  </si>
  <si>
    <t>Measured Traffic</t>
  </si>
  <si>
    <t>Oh Happy Day</t>
  </si>
  <si>
    <t>Accumulated in Origin Server [GB]</t>
  </si>
  <si>
    <t>Measured at edge servers [GB]</t>
  </si>
  <si>
    <t>Mayoral elections especial programme</t>
  </si>
  <si>
    <t>Maximum Concurrent Users</t>
  </si>
  <si>
    <t>Catalunya parliament elections</t>
  </si>
  <si>
    <t>Champions League F.C.Barcelona - Bayer Leverkusen</t>
  </si>
  <si>
    <t>Champions League F.C.Barcelona - A.S.Roma</t>
  </si>
  <si>
    <t>Champions League Final Juventus - F.C.Barlceona</t>
  </si>
  <si>
    <t>Champions League F.C.Barcelona - Paris Sant Germain</t>
  </si>
  <si>
    <t>248
(20 u.v.)</t>
  </si>
  <si>
    <t>30.265 
(6.203 u.v.)</t>
  </si>
  <si>
    <t>5 - 2</t>
  </si>
  <si>
    <t>5 - 1,8</t>
  </si>
  <si>
    <t>NA</t>
  </si>
  <si>
    <t>Country / Region / City</t>
  </si>
  <si>
    <t>Spain, Catalonia, Gurb</t>
  </si>
  <si>
    <t>Spain, Catalonia (all region)</t>
  </si>
  <si>
    <t>TV</t>
  </si>
  <si>
    <t>Vestel</t>
  </si>
  <si>
    <t>All HbbTV 1.5 compliant devices*</t>
  </si>
  <si>
    <t>* Devices include all Sony, LG, Panasonic, Samsung, Philips, Toshiba and other</t>
  </si>
</sst>
</file>

<file path=xl/styles.xml><?xml version="1.0" encoding="utf-8"?>
<styleSheet xmlns="http://schemas.openxmlformats.org/spreadsheetml/2006/main">
  <numFmts count="1">
    <numFmt numFmtId="164" formatCode="h:mm:ss;@"/>
  </numFmts>
  <fonts count="10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FF0000"/>
      <name val="Calibri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0" fillId="2" borderId="3" xfId="0" applyFont="1" applyFill="1" applyBorder="1"/>
    <xf numFmtId="0" fontId="0" fillId="2" borderId="5" xfId="0" applyFont="1" applyFill="1" applyBorder="1"/>
    <xf numFmtId="0" fontId="0" fillId="2" borderId="0" xfId="0" applyFont="1" applyFill="1" applyBorder="1"/>
    <xf numFmtId="0" fontId="0" fillId="3" borderId="0" xfId="0" applyFill="1"/>
    <xf numFmtId="0" fontId="0" fillId="3" borderId="0" xfId="0" applyFont="1" applyFill="1"/>
    <xf numFmtId="0" fontId="0" fillId="4" borderId="0" xfId="0" applyFont="1" applyFill="1"/>
    <xf numFmtId="0" fontId="0" fillId="2" borderId="13" xfId="0" applyFont="1" applyFill="1" applyBorder="1"/>
    <xf numFmtId="0" fontId="0" fillId="2" borderId="14" xfId="0" applyFont="1" applyFill="1" applyBorder="1"/>
    <xf numFmtId="0" fontId="0" fillId="0" borderId="8" xfId="0" applyBorder="1"/>
    <xf numFmtId="0" fontId="0" fillId="7" borderId="8" xfId="0" applyFill="1" applyBorder="1"/>
    <xf numFmtId="0" fontId="0" fillId="4" borderId="0" xfId="0" applyFont="1" applyFill="1" applyBorder="1"/>
    <xf numFmtId="0" fontId="4" fillId="2" borderId="1" xfId="0" applyFont="1" applyFill="1" applyBorder="1"/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7" borderId="8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0" fillId="3" borderId="0" xfId="0" applyFill="1" applyBorder="1"/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4" fillId="2" borderId="12" xfId="0" applyFont="1" applyFill="1" applyBorder="1"/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6" borderId="8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left" vertical="center" wrapText="1"/>
    </xf>
    <xf numFmtId="0" fontId="5" fillId="3" borderId="0" xfId="0" applyFont="1" applyFill="1"/>
    <xf numFmtId="0" fontId="0" fillId="5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1" fillId="4" borderId="3" xfId="0" applyFont="1" applyFill="1" applyBorder="1"/>
    <xf numFmtId="0" fontId="0" fillId="4" borderId="3" xfId="0" applyFont="1" applyFill="1" applyBorder="1"/>
    <xf numFmtId="0" fontId="0" fillId="3" borderId="4" xfId="0" applyFill="1" applyBorder="1"/>
    <xf numFmtId="0" fontId="0" fillId="3" borderId="9" xfId="0" applyFill="1" applyBorder="1"/>
    <xf numFmtId="0" fontId="0" fillId="3" borderId="6" xfId="0" applyFill="1" applyBorder="1"/>
    <xf numFmtId="0" fontId="4" fillId="4" borderId="16" xfId="0" applyFont="1" applyFill="1" applyBorder="1"/>
    <xf numFmtId="0" fontId="0" fillId="3" borderId="15" xfId="0" applyFill="1" applyBorder="1"/>
    <xf numFmtId="0" fontId="0" fillId="3" borderId="0" xfId="0" applyFill="1" applyAlignment="1">
      <alignment horizontal="center" vertical="center"/>
    </xf>
    <xf numFmtId="0" fontId="0" fillId="4" borderId="3" xfId="0" applyFill="1" applyBorder="1"/>
    <xf numFmtId="0" fontId="0" fillId="4" borderId="5" xfId="0" applyFill="1" applyBorder="1"/>
    <xf numFmtId="14" fontId="0" fillId="6" borderId="8" xfId="0" applyNumberFormat="1" applyFill="1" applyBorder="1" applyAlignment="1">
      <alignment horizontal="center" vertical="center"/>
    </xf>
    <xf numFmtId="3" fontId="0" fillId="7" borderId="8" xfId="0" applyNumberForma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" fontId="0" fillId="7" borderId="8" xfId="0" quotePrefix="1" applyNumberFormat="1" applyFill="1" applyBorder="1" applyAlignment="1">
      <alignment horizontal="center" vertical="center"/>
    </xf>
    <xf numFmtId="0" fontId="0" fillId="0" borderId="8" xfId="0" quotePrefix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9" fillId="7" borderId="8" xfId="0" applyFont="1" applyFill="1" applyBorder="1" applyAlignment="1">
      <alignment vertical="center" wrapText="1"/>
    </xf>
    <xf numFmtId="0" fontId="0" fillId="3" borderId="8" xfId="0" applyFill="1" applyBorder="1"/>
    <xf numFmtId="0" fontId="1" fillId="2" borderId="15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6" borderId="19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3" fillId="6" borderId="30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180975</xdr:colOff>
      <xdr:row>30</xdr:row>
      <xdr:rowOff>0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30</xdr:row>
      <xdr:rowOff>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30</xdr:row>
      <xdr:rowOff>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30</xdr:row>
      <xdr:rowOff>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30</xdr:row>
      <xdr:rowOff>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30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11</xdr:row>
      <xdr:rowOff>133350</xdr:rowOff>
    </xdr:from>
    <xdr:to>
      <xdr:col>10</xdr:col>
      <xdr:colOff>257175</xdr:colOff>
      <xdr:row>13</xdr:row>
      <xdr:rowOff>19050</xdr:rowOff>
    </xdr:to>
    <xdr:sp macro="" textlink="">
      <xdr:nvSpPr>
        <xdr:cNvPr id="2" name="1 CuadroTexto"/>
        <xdr:cNvSpPr txBox="1"/>
      </xdr:nvSpPr>
      <xdr:spPr>
        <a:xfrm>
          <a:off x="3819525" y="2867025"/>
          <a:ext cx="5229225" cy="514350"/>
        </a:xfrm>
        <a:prstGeom prst="rect">
          <a:avLst/>
        </a:prstGeom>
        <a:ln w="2540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100" b="1"/>
            <a:t>This</a:t>
          </a:r>
          <a:r>
            <a:rPr lang="es-ES" sz="1100" b="1" baseline="0"/>
            <a:t> data is contained in detail in the LOG file. As the size of it is too big , we will send this file under request to the project coordinator.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12</xdr:row>
      <xdr:rowOff>114299</xdr:rowOff>
    </xdr:from>
    <xdr:to>
      <xdr:col>12</xdr:col>
      <xdr:colOff>666750</xdr:colOff>
      <xdr:row>14</xdr:row>
      <xdr:rowOff>352424</xdr:rowOff>
    </xdr:to>
    <xdr:sp macro="" textlink="">
      <xdr:nvSpPr>
        <xdr:cNvPr id="2" name="1 CuadroTexto"/>
        <xdr:cNvSpPr txBox="1"/>
      </xdr:nvSpPr>
      <xdr:spPr>
        <a:xfrm>
          <a:off x="2552700" y="2666999"/>
          <a:ext cx="8115300" cy="981075"/>
        </a:xfrm>
        <a:prstGeom prst="rect">
          <a:avLst/>
        </a:prstGeom>
        <a:ln w="2540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100" b="1"/>
            <a:t>This</a:t>
          </a:r>
          <a:r>
            <a:rPr lang="es-ES" sz="1100" b="1" baseline="0"/>
            <a:t> data is included in the previous tabs.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14</xdr:row>
      <xdr:rowOff>152400</xdr:rowOff>
    </xdr:from>
    <xdr:to>
      <xdr:col>12</xdr:col>
      <xdr:colOff>571500</xdr:colOff>
      <xdr:row>15</xdr:row>
      <xdr:rowOff>152400</xdr:rowOff>
    </xdr:to>
    <xdr:sp macro="" textlink="">
      <xdr:nvSpPr>
        <xdr:cNvPr id="2" name="1 CuadroTexto"/>
        <xdr:cNvSpPr txBox="1"/>
      </xdr:nvSpPr>
      <xdr:spPr>
        <a:xfrm>
          <a:off x="5038725" y="3209925"/>
          <a:ext cx="6200775" cy="3143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="1"/>
            <a:t>NOT</a:t>
          </a:r>
          <a:r>
            <a:rPr lang="es-ES" sz="1100" b="1" baseline="0"/>
            <a:t> APPLIES, AS ALL CONTENT WAS TRANSMITTED USING MPEG-DASH</a:t>
          </a:r>
          <a:endParaRPr lang="es-E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Normal="100" workbookViewId="0">
      <selection activeCell="A19" sqref="A19"/>
    </sheetView>
  </sheetViews>
  <sheetFormatPr baseColWidth="10" defaultColWidth="9.140625" defaultRowHeight="15"/>
  <cols>
    <col min="1" max="1" width="19.5703125" customWidth="1"/>
    <col min="2" max="2" width="30.140625" customWidth="1"/>
    <col min="3" max="3" width="12.42578125" customWidth="1"/>
    <col min="4" max="1025" width="10.5703125"/>
  </cols>
  <sheetData>
    <row r="1" spans="1:13" ht="15.75" thickBot="1">
      <c r="A1" s="1"/>
      <c r="B1" s="2" t="s">
        <v>45</v>
      </c>
      <c r="C1" s="92" t="s">
        <v>0</v>
      </c>
      <c r="D1" s="84"/>
      <c r="E1" s="84"/>
      <c r="F1" s="84" t="s">
        <v>1</v>
      </c>
      <c r="G1" s="84"/>
      <c r="H1" s="85"/>
      <c r="I1" s="6"/>
      <c r="J1" s="6"/>
      <c r="K1" s="6"/>
      <c r="L1" s="6"/>
      <c r="M1" s="6"/>
    </row>
    <row r="2" spans="1:13">
      <c r="A2" s="5"/>
      <c r="B2" s="3"/>
      <c r="C2" s="93" t="s">
        <v>2</v>
      </c>
      <c r="D2" s="86"/>
      <c r="E2" s="86"/>
      <c r="F2" s="86" t="s">
        <v>3</v>
      </c>
      <c r="G2" s="86"/>
      <c r="H2" s="87"/>
      <c r="I2" s="6"/>
      <c r="J2" s="6"/>
      <c r="K2" s="6"/>
      <c r="L2" s="6"/>
      <c r="M2" s="6"/>
    </row>
    <row r="3" spans="1:13">
      <c r="A3" s="5"/>
      <c r="B3" s="3"/>
      <c r="C3" s="94" t="s">
        <v>5</v>
      </c>
      <c r="D3" s="88"/>
      <c r="E3" s="88"/>
      <c r="F3" s="88" t="s">
        <v>6</v>
      </c>
      <c r="G3" s="88"/>
      <c r="H3" s="89"/>
      <c r="I3" s="6"/>
      <c r="J3" s="6"/>
      <c r="K3" s="6"/>
      <c r="L3" s="6"/>
      <c r="M3" s="6"/>
    </row>
    <row r="4" spans="1:13">
      <c r="A4" s="5"/>
      <c r="B4" s="3"/>
      <c r="C4" s="94" t="s">
        <v>7</v>
      </c>
      <c r="D4" s="88"/>
      <c r="E4" s="88"/>
      <c r="F4" s="88"/>
      <c r="G4" s="88"/>
      <c r="H4" s="89"/>
      <c r="I4" s="6"/>
      <c r="J4" s="6"/>
      <c r="K4" s="6"/>
      <c r="L4" s="6"/>
      <c r="M4" s="6"/>
    </row>
    <row r="5" spans="1:13" ht="15.75" thickBot="1">
      <c r="A5" s="5"/>
      <c r="B5" s="4"/>
      <c r="C5" s="95" t="s">
        <v>8</v>
      </c>
      <c r="D5" s="90"/>
      <c r="E5" s="90"/>
      <c r="F5" s="90"/>
      <c r="G5" s="90"/>
      <c r="H5" s="91"/>
      <c r="I5" s="6"/>
      <c r="J5" s="6"/>
      <c r="K5" s="6"/>
      <c r="L5" s="6"/>
      <c r="M5" s="6"/>
    </row>
    <row r="6" spans="1:13">
      <c r="A6" s="13"/>
      <c r="B6" s="8"/>
      <c r="C6" s="8"/>
      <c r="D6" s="7"/>
      <c r="E6" s="7"/>
      <c r="F6" s="7"/>
      <c r="G6" s="7"/>
      <c r="H6" s="7"/>
      <c r="I6" s="6"/>
      <c r="J6" s="6"/>
      <c r="K6" s="6"/>
      <c r="L6" s="6"/>
      <c r="M6" s="6"/>
    </row>
    <row r="7" spans="1:13">
      <c r="A7" s="6"/>
      <c r="B7" s="6"/>
      <c r="C7" s="6"/>
      <c r="D7" s="7"/>
      <c r="E7" s="7"/>
      <c r="F7" s="7"/>
      <c r="G7" s="7"/>
      <c r="H7" s="7"/>
      <c r="I7" s="6"/>
      <c r="J7" s="6"/>
      <c r="K7" s="6"/>
      <c r="L7" s="6"/>
      <c r="M7" s="6"/>
    </row>
    <row r="8" spans="1:13" ht="24.95" customHeight="1">
      <c r="A8" s="5"/>
      <c r="B8" s="99" t="s">
        <v>106</v>
      </c>
      <c r="C8" s="96" t="s">
        <v>59</v>
      </c>
      <c r="D8" s="97"/>
      <c r="E8" s="97"/>
      <c r="F8" s="97"/>
      <c r="G8" s="97"/>
      <c r="H8" s="97"/>
      <c r="I8" s="97"/>
      <c r="J8" s="97"/>
      <c r="K8" s="97"/>
      <c r="L8" s="97"/>
      <c r="M8" s="98"/>
    </row>
    <row r="9" spans="1:13" ht="24.95" customHeight="1">
      <c r="A9" s="6"/>
      <c r="B9" s="99"/>
      <c r="C9" s="69">
        <v>41984</v>
      </c>
      <c r="D9" s="69">
        <v>41988</v>
      </c>
      <c r="E9" s="69">
        <v>41993</v>
      </c>
      <c r="F9" s="69">
        <v>42115</v>
      </c>
      <c r="G9" s="69">
        <v>42145</v>
      </c>
      <c r="H9" s="69">
        <v>42148</v>
      </c>
      <c r="I9" s="69">
        <v>42161</v>
      </c>
      <c r="J9" s="69">
        <v>42162</v>
      </c>
      <c r="K9" s="69">
        <v>42274</v>
      </c>
      <c r="L9" s="69">
        <v>42276</v>
      </c>
      <c r="M9" s="69">
        <v>42332</v>
      </c>
    </row>
    <row r="10" spans="1:13" ht="24.95" customHeight="1">
      <c r="A10" s="6"/>
      <c r="B10" s="16" t="s">
        <v>107</v>
      </c>
      <c r="C10" s="15">
        <v>15</v>
      </c>
      <c r="D10" s="45">
        <v>15</v>
      </c>
      <c r="E10" s="46">
        <v>10</v>
      </c>
      <c r="F10" s="78">
        <v>12</v>
      </c>
      <c r="G10" s="78">
        <v>8</v>
      </c>
      <c r="H10" s="78">
        <v>10</v>
      </c>
      <c r="I10" s="79">
        <v>8</v>
      </c>
      <c r="J10" s="79">
        <v>2</v>
      </c>
      <c r="K10" s="47"/>
      <c r="L10" s="47"/>
      <c r="M10" s="77"/>
    </row>
    <row r="11" spans="1:13" ht="24.95" customHeight="1">
      <c r="A11" s="6"/>
      <c r="B11" s="18" t="s">
        <v>108</v>
      </c>
      <c r="C11" s="20"/>
      <c r="D11" s="17"/>
      <c r="E11" s="17"/>
      <c r="F11" s="17"/>
      <c r="G11" s="20"/>
      <c r="H11" s="17"/>
      <c r="I11" s="17"/>
      <c r="J11" s="20"/>
      <c r="K11" s="20">
        <v>248</v>
      </c>
      <c r="L11" s="20">
        <v>1183</v>
      </c>
      <c r="M11" s="70">
        <v>30265</v>
      </c>
    </row>
    <row r="12" spans="1:13">
      <c r="A12" s="6"/>
      <c r="B12" s="6"/>
      <c r="C12" s="6"/>
      <c r="D12" s="7"/>
      <c r="E12" s="7"/>
      <c r="F12" s="7"/>
      <c r="G12" s="7"/>
      <c r="H12" s="7"/>
      <c r="I12" s="6"/>
      <c r="J12" s="6"/>
      <c r="K12" s="6"/>
      <c r="L12" s="6"/>
      <c r="M12" s="6"/>
    </row>
    <row r="13" spans="1:13">
      <c r="A13" s="6"/>
      <c r="B13" s="6"/>
      <c r="C13" s="6"/>
      <c r="D13" s="7"/>
      <c r="E13" s="7"/>
      <c r="F13" s="7"/>
      <c r="G13" s="7"/>
      <c r="H13" s="7"/>
      <c r="I13" s="6"/>
      <c r="J13" s="6"/>
      <c r="K13" s="6"/>
      <c r="L13" s="6"/>
      <c r="M13" s="6"/>
    </row>
    <row r="14" spans="1:13">
      <c r="A14" s="6"/>
      <c r="B14" s="6"/>
      <c r="C14" s="6"/>
      <c r="D14" s="7"/>
      <c r="E14" s="7"/>
      <c r="F14" s="7"/>
      <c r="G14" s="7"/>
      <c r="H14" s="7"/>
      <c r="I14" s="6"/>
      <c r="J14" s="6"/>
      <c r="K14" s="6"/>
      <c r="L14" s="6"/>
      <c r="M14" s="6"/>
    </row>
    <row r="15" spans="1:13" ht="24.95" customHeight="1">
      <c r="A15" s="6"/>
      <c r="B15" s="99" t="s">
        <v>7</v>
      </c>
      <c r="C15" s="100" t="s">
        <v>59</v>
      </c>
      <c r="D15" s="100"/>
      <c r="E15" s="100"/>
      <c r="F15" s="100"/>
      <c r="G15" s="100"/>
      <c r="H15" s="100"/>
      <c r="I15" s="100"/>
      <c r="J15" s="100"/>
      <c r="K15" s="100"/>
      <c r="L15" s="100"/>
      <c r="M15" s="6"/>
    </row>
    <row r="16" spans="1:13" ht="24.95" customHeight="1">
      <c r="A16" s="6"/>
      <c r="B16" s="99"/>
      <c r="C16" s="43" t="s">
        <v>32</v>
      </c>
      <c r="D16" s="43" t="s">
        <v>33</v>
      </c>
      <c r="E16" s="43" t="s">
        <v>34</v>
      </c>
      <c r="F16" s="43" t="s">
        <v>35</v>
      </c>
      <c r="G16" s="43" t="s">
        <v>36</v>
      </c>
      <c r="H16" s="43" t="s">
        <v>37</v>
      </c>
      <c r="I16" s="43" t="s">
        <v>38</v>
      </c>
      <c r="J16" s="43" t="s">
        <v>39</v>
      </c>
      <c r="K16" s="43" t="s">
        <v>40</v>
      </c>
      <c r="L16" s="43" t="s">
        <v>41</v>
      </c>
      <c r="M16" s="6"/>
    </row>
    <row r="17" spans="1:13" ht="24.95" customHeight="1">
      <c r="A17" s="6"/>
      <c r="B17" s="16" t="s">
        <v>44</v>
      </c>
      <c r="C17" s="15"/>
      <c r="D17" s="45"/>
      <c r="E17" s="46"/>
      <c r="F17" s="46"/>
      <c r="G17" s="46"/>
      <c r="H17" s="46"/>
      <c r="I17" s="47"/>
      <c r="J17" s="47"/>
      <c r="K17" s="47"/>
      <c r="L17" s="47"/>
      <c r="M17" s="6"/>
    </row>
    <row r="18" spans="1:13" ht="24.95" customHeight="1">
      <c r="A18" s="7"/>
      <c r="B18" s="18" t="s">
        <v>43</v>
      </c>
      <c r="C18" s="17"/>
      <c r="D18" s="17"/>
      <c r="E18" s="17"/>
      <c r="F18" s="17"/>
      <c r="G18" s="17"/>
      <c r="H18" s="17"/>
      <c r="I18" s="20"/>
      <c r="J18" s="20"/>
      <c r="K18" s="20"/>
      <c r="L18" s="20"/>
      <c r="M18" s="6"/>
    </row>
    <row r="19" spans="1:13" ht="24.95" customHeight="1">
      <c r="A19" s="6"/>
      <c r="B19" s="16"/>
      <c r="C19" s="15"/>
      <c r="D19" s="45"/>
      <c r="E19" s="46"/>
      <c r="F19" s="46"/>
      <c r="G19" s="46"/>
      <c r="H19" s="46"/>
      <c r="I19" s="47"/>
      <c r="J19" s="47"/>
      <c r="K19" s="47"/>
      <c r="L19" s="47"/>
      <c r="M19" s="6"/>
    </row>
    <row r="20" spans="1:13" ht="24.95" customHeight="1">
      <c r="A20" s="6"/>
      <c r="B20" s="19"/>
      <c r="C20" s="20"/>
      <c r="D20" s="17"/>
      <c r="E20" s="17"/>
      <c r="F20" s="17"/>
      <c r="G20" s="17"/>
      <c r="H20" s="17"/>
      <c r="I20" s="20"/>
      <c r="J20" s="20"/>
      <c r="K20" s="20"/>
      <c r="L20" s="20"/>
      <c r="M20" s="6"/>
    </row>
    <row r="21" spans="1:13" ht="24.95" customHeight="1">
      <c r="A21" s="6"/>
      <c r="B21" s="16"/>
      <c r="C21" s="15"/>
      <c r="D21" s="45"/>
      <c r="E21" s="46"/>
      <c r="F21" s="46"/>
      <c r="G21" s="46"/>
      <c r="H21" s="46"/>
      <c r="I21" s="47"/>
      <c r="J21" s="47"/>
      <c r="K21" s="47"/>
      <c r="L21" s="47"/>
      <c r="M21" s="6"/>
    </row>
    <row r="22" spans="1:13" ht="24.95" customHeight="1">
      <c r="A22" s="6"/>
      <c r="B22" s="19"/>
      <c r="C22" s="20"/>
      <c r="D22" s="17"/>
      <c r="E22" s="17"/>
      <c r="F22" s="17"/>
      <c r="G22" s="17"/>
      <c r="H22" s="17"/>
      <c r="I22" s="20"/>
      <c r="J22" s="20"/>
      <c r="K22" s="20"/>
      <c r="L22" s="20"/>
      <c r="M22" s="6"/>
    </row>
    <row r="23" spans="1:13" ht="24.95" customHeight="1">
      <c r="A23" s="6"/>
      <c r="B23" s="16"/>
      <c r="C23" s="15"/>
      <c r="D23" s="45"/>
      <c r="E23" s="46"/>
      <c r="F23" s="46"/>
      <c r="G23" s="46"/>
      <c r="H23" s="46"/>
      <c r="I23" s="47"/>
      <c r="J23" s="47"/>
      <c r="K23" s="47"/>
      <c r="L23" s="47"/>
      <c r="M23" s="6"/>
    </row>
    <row r="24" spans="1:13" ht="24.95" customHeight="1">
      <c r="A24" s="6"/>
      <c r="B24" s="19"/>
      <c r="C24" s="20"/>
      <c r="D24" s="17"/>
      <c r="E24" s="17"/>
      <c r="F24" s="17"/>
      <c r="G24" s="17"/>
      <c r="H24" s="17"/>
      <c r="I24" s="20"/>
      <c r="J24" s="20"/>
      <c r="K24" s="20"/>
      <c r="L24" s="20"/>
      <c r="M24" s="6"/>
    </row>
    <row r="25" spans="1:13" ht="24.95" customHeight="1">
      <c r="A25" s="6"/>
      <c r="B25" s="16"/>
      <c r="C25" s="15"/>
      <c r="D25" s="45"/>
      <c r="E25" s="46"/>
      <c r="F25" s="46"/>
      <c r="G25" s="46"/>
      <c r="H25" s="46"/>
      <c r="I25" s="47"/>
      <c r="J25" s="47"/>
      <c r="K25" s="47"/>
      <c r="L25" s="47"/>
      <c r="M25" s="6"/>
    </row>
    <row r="26" spans="1:13" ht="24.95" customHeight="1">
      <c r="A26" s="6"/>
      <c r="B26" s="18"/>
      <c r="C26" s="17"/>
      <c r="D26" s="17"/>
      <c r="E26" s="17"/>
      <c r="F26" s="17"/>
      <c r="G26" s="17"/>
      <c r="H26" s="17"/>
      <c r="I26" s="20"/>
      <c r="J26" s="20"/>
      <c r="K26" s="20"/>
      <c r="L26" s="20"/>
      <c r="M26" s="6"/>
    </row>
    <row r="27" spans="1:13" ht="24.95" customHeight="1">
      <c r="A27" s="6"/>
      <c r="B27" s="16"/>
      <c r="C27" s="15"/>
      <c r="D27" s="45"/>
      <c r="E27" s="46"/>
      <c r="F27" s="46"/>
      <c r="G27" s="46"/>
      <c r="H27" s="46"/>
      <c r="I27" s="47"/>
      <c r="J27" s="47"/>
      <c r="K27" s="47"/>
      <c r="L27" s="47"/>
      <c r="M27" s="6"/>
    </row>
    <row r="28" spans="1:13" ht="24.95" customHeight="1">
      <c r="A28" s="6"/>
      <c r="B28" s="19"/>
      <c r="C28" s="20"/>
      <c r="D28" s="17"/>
      <c r="E28" s="17"/>
      <c r="F28" s="17"/>
      <c r="G28" s="17"/>
      <c r="H28" s="17"/>
      <c r="I28" s="20"/>
      <c r="J28" s="20"/>
      <c r="K28" s="20"/>
      <c r="L28" s="20"/>
      <c r="M28" s="6"/>
    </row>
    <row r="29" spans="1:13" ht="24.95" customHeight="1">
      <c r="A29" s="6"/>
      <c r="B29" s="16"/>
      <c r="C29" s="15"/>
      <c r="D29" s="45"/>
      <c r="E29" s="46"/>
      <c r="F29" s="46"/>
      <c r="G29" s="46"/>
      <c r="H29" s="46"/>
      <c r="I29" s="47"/>
      <c r="J29" s="47"/>
      <c r="K29" s="47"/>
      <c r="L29" s="47"/>
      <c r="M29" s="6"/>
    </row>
    <row r="30" spans="1:13" ht="24.95" customHeight="1">
      <c r="A30" s="6"/>
      <c r="B30" s="19"/>
      <c r="C30" s="20"/>
      <c r="D30" s="17"/>
      <c r="E30" s="17"/>
      <c r="F30" s="17"/>
      <c r="G30" s="17"/>
      <c r="H30" s="17"/>
      <c r="I30" s="20"/>
      <c r="J30" s="20"/>
      <c r="K30" s="20"/>
      <c r="L30" s="20"/>
      <c r="M30" s="6"/>
    </row>
    <row r="31" spans="1:13" ht="24.95" customHeight="1">
      <c r="A31" s="6"/>
      <c r="B31" s="16"/>
      <c r="C31" s="15"/>
      <c r="D31" s="45"/>
      <c r="E31" s="46"/>
      <c r="F31" s="46"/>
      <c r="G31" s="46"/>
      <c r="H31" s="46"/>
      <c r="I31" s="47"/>
      <c r="J31" s="47"/>
      <c r="K31" s="47"/>
      <c r="L31" s="47"/>
      <c r="M31" s="6"/>
    </row>
    <row r="32" spans="1:13" ht="24.95" customHeight="1">
      <c r="A32" s="6"/>
      <c r="B32" s="19"/>
      <c r="C32" s="20"/>
      <c r="D32" s="17"/>
      <c r="E32" s="17"/>
      <c r="F32" s="17"/>
      <c r="G32" s="17"/>
      <c r="H32" s="17"/>
      <c r="I32" s="20"/>
      <c r="J32" s="20"/>
      <c r="K32" s="20"/>
      <c r="L32" s="20"/>
      <c r="M32" s="6"/>
    </row>
    <row r="33" spans="1:13" ht="24.95" customHeight="1">
      <c r="A33" s="6"/>
      <c r="B33" s="16"/>
      <c r="C33" s="15"/>
      <c r="D33" s="45"/>
      <c r="E33" s="46"/>
      <c r="F33" s="46"/>
      <c r="G33" s="46"/>
      <c r="H33" s="46"/>
      <c r="I33" s="47"/>
      <c r="J33" s="47"/>
      <c r="K33" s="47"/>
      <c r="L33" s="47"/>
      <c r="M33" s="6"/>
    </row>
    <row r="34" spans="1:13" ht="24.95" customHeight="1">
      <c r="A34" s="6"/>
      <c r="B34" s="18"/>
      <c r="C34" s="17"/>
      <c r="D34" s="17"/>
      <c r="E34" s="17"/>
      <c r="F34" s="17"/>
      <c r="G34" s="17"/>
      <c r="H34" s="17"/>
      <c r="I34" s="20"/>
      <c r="J34" s="20"/>
      <c r="K34" s="20"/>
      <c r="L34" s="20"/>
      <c r="M34" s="6"/>
    </row>
    <row r="35" spans="1:13" ht="24.95" customHeight="1">
      <c r="A35" s="6"/>
      <c r="B35" s="16"/>
      <c r="C35" s="15"/>
      <c r="D35" s="45"/>
      <c r="E35" s="46"/>
      <c r="F35" s="46"/>
      <c r="G35" s="46"/>
      <c r="H35" s="46"/>
      <c r="I35" s="47"/>
      <c r="J35" s="47"/>
      <c r="K35" s="47"/>
      <c r="L35" s="47"/>
      <c r="M35" s="6"/>
    </row>
    <row r="36" spans="1:13" ht="24.95" customHeight="1">
      <c r="A36" s="6"/>
      <c r="B36" s="19"/>
      <c r="C36" s="20"/>
      <c r="D36" s="17"/>
      <c r="E36" s="17"/>
      <c r="F36" s="17"/>
      <c r="G36" s="17"/>
      <c r="H36" s="17"/>
      <c r="I36" s="20"/>
      <c r="J36" s="20"/>
      <c r="K36" s="20"/>
      <c r="L36" s="20"/>
      <c r="M36" s="6"/>
    </row>
    <row r="37" spans="1:13" ht="24.95" customHeight="1">
      <c r="A37" s="6"/>
      <c r="B37" s="16"/>
      <c r="C37" s="15"/>
      <c r="D37" s="45"/>
      <c r="E37" s="46"/>
      <c r="F37" s="46"/>
      <c r="G37" s="46"/>
      <c r="H37" s="46"/>
      <c r="I37" s="47"/>
      <c r="J37" s="47"/>
      <c r="K37" s="47"/>
      <c r="L37" s="47"/>
      <c r="M37" s="6"/>
    </row>
    <row r="38" spans="1:1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24.95" customHeight="1">
      <c r="A41" s="6"/>
      <c r="B41" s="99" t="s">
        <v>8</v>
      </c>
      <c r="C41" s="100" t="s">
        <v>59</v>
      </c>
      <c r="D41" s="100"/>
      <c r="E41" s="100"/>
      <c r="F41" s="100"/>
      <c r="G41" s="100"/>
      <c r="H41" s="100"/>
      <c r="I41" s="100"/>
      <c r="J41" s="100"/>
      <c r="K41" s="100"/>
      <c r="L41" s="100"/>
      <c r="M41" s="6"/>
    </row>
    <row r="42" spans="1:13" ht="24.95" customHeight="1">
      <c r="A42" s="6"/>
      <c r="B42" s="99"/>
      <c r="C42" s="43" t="s">
        <v>32</v>
      </c>
      <c r="D42" s="43" t="s">
        <v>33</v>
      </c>
      <c r="E42" s="43" t="s">
        <v>34</v>
      </c>
      <c r="F42" s="43" t="s">
        <v>35</v>
      </c>
      <c r="G42" s="43" t="s">
        <v>36</v>
      </c>
      <c r="H42" s="43" t="s">
        <v>37</v>
      </c>
      <c r="I42" s="43" t="s">
        <v>38</v>
      </c>
      <c r="J42" s="43" t="s">
        <v>39</v>
      </c>
      <c r="K42" s="43" t="s">
        <v>40</v>
      </c>
      <c r="L42" s="43" t="s">
        <v>41</v>
      </c>
      <c r="M42" s="6"/>
    </row>
    <row r="43" spans="1:13" ht="24.95" customHeight="1">
      <c r="A43" s="6"/>
      <c r="B43" s="16" t="s">
        <v>42</v>
      </c>
      <c r="C43" s="15"/>
      <c r="D43" s="45"/>
      <c r="E43" s="46"/>
      <c r="F43" s="46"/>
      <c r="G43" s="46"/>
      <c r="H43" s="46"/>
      <c r="I43" s="47"/>
      <c r="J43" s="47"/>
      <c r="K43" s="47"/>
      <c r="L43" s="47"/>
      <c r="M43" s="6"/>
    </row>
    <row r="44" spans="1:13" ht="24.95" customHeight="1">
      <c r="A44" s="6"/>
      <c r="B44" s="18" t="s">
        <v>43</v>
      </c>
      <c r="C44" s="17"/>
      <c r="D44" s="17"/>
      <c r="E44" s="17"/>
      <c r="F44" s="17"/>
      <c r="G44" s="17"/>
      <c r="H44" s="17"/>
      <c r="I44" s="20"/>
      <c r="J44" s="20"/>
      <c r="K44" s="20"/>
      <c r="L44" s="20"/>
      <c r="M44" s="6"/>
    </row>
    <row r="45" spans="1:13" ht="24.95" customHeight="1">
      <c r="A45" s="6"/>
      <c r="B45" s="16"/>
      <c r="C45" s="15"/>
      <c r="D45" s="45"/>
      <c r="E45" s="46"/>
      <c r="F45" s="46"/>
      <c r="G45" s="46"/>
      <c r="H45" s="46"/>
      <c r="I45" s="47"/>
      <c r="J45" s="47"/>
      <c r="K45" s="47"/>
      <c r="L45" s="47"/>
      <c r="M45" s="6"/>
    </row>
    <row r="46" spans="1:13" ht="24.95" customHeight="1">
      <c r="A46" s="6"/>
      <c r="B46" s="19"/>
      <c r="C46" s="20"/>
      <c r="D46" s="17"/>
      <c r="E46" s="17"/>
      <c r="F46" s="17"/>
      <c r="G46" s="17"/>
      <c r="H46" s="17"/>
      <c r="I46" s="20"/>
      <c r="J46" s="20"/>
      <c r="K46" s="20"/>
      <c r="L46" s="20"/>
      <c r="M46" s="6"/>
    </row>
    <row r="47" spans="1:13" ht="24.95" customHeight="1">
      <c r="A47" s="6"/>
      <c r="B47" s="16"/>
      <c r="C47" s="15"/>
      <c r="D47" s="45"/>
      <c r="E47" s="46"/>
      <c r="F47" s="46"/>
      <c r="G47" s="46"/>
      <c r="H47" s="46"/>
      <c r="I47" s="47"/>
      <c r="J47" s="47"/>
      <c r="K47" s="47"/>
      <c r="L47" s="47"/>
      <c r="M47" s="6"/>
    </row>
    <row r="48" spans="1:13" ht="24.95" customHeight="1">
      <c r="A48" s="6"/>
      <c r="B48" s="19"/>
      <c r="C48" s="20"/>
      <c r="D48" s="17"/>
      <c r="E48" s="17"/>
      <c r="F48" s="17"/>
      <c r="G48" s="17"/>
      <c r="H48" s="17"/>
      <c r="I48" s="20"/>
      <c r="J48" s="20"/>
      <c r="K48" s="20"/>
      <c r="L48" s="20"/>
      <c r="M48" s="6"/>
    </row>
    <row r="49" spans="1:13" ht="24.95" customHeight="1">
      <c r="A49" s="6"/>
      <c r="B49" s="16"/>
      <c r="C49" s="15"/>
      <c r="D49" s="45"/>
      <c r="E49" s="46"/>
      <c r="F49" s="46"/>
      <c r="G49" s="46"/>
      <c r="H49" s="46"/>
      <c r="I49" s="47"/>
      <c r="J49" s="47"/>
      <c r="K49" s="47"/>
      <c r="L49" s="47"/>
      <c r="M49" s="6"/>
    </row>
    <row r="50" spans="1:13" ht="24.95" customHeight="1">
      <c r="A50" s="6"/>
      <c r="B50" s="19"/>
      <c r="C50" s="20"/>
      <c r="D50" s="17"/>
      <c r="E50" s="17"/>
      <c r="F50" s="17"/>
      <c r="G50" s="17"/>
      <c r="H50" s="17"/>
      <c r="I50" s="20"/>
      <c r="J50" s="20"/>
      <c r="K50" s="20"/>
      <c r="L50" s="20"/>
      <c r="M50" s="6"/>
    </row>
    <row r="51" spans="1:13" ht="24.95" customHeight="1">
      <c r="A51" s="6"/>
      <c r="B51" s="16"/>
      <c r="C51" s="15"/>
      <c r="D51" s="45"/>
      <c r="E51" s="46"/>
      <c r="F51" s="46"/>
      <c r="G51" s="46"/>
      <c r="H51" s="46"/>
      <c r="I51" s="47"/>
      <c r="J51" s="47"/>
      <c r="K51" s="47"/>
      <c r="L51" s="47"/>
      <c r="M51" s="6"/>
    </row>
    <row r="52" spans="1:13" ht="24.95" customHeight="1">
      <c r="A52" s="6"/>
      <c r="B52" s="18"/>
      <c r="C52" s="17"/>
      <c r="D52" s="17"/>
      <c r="E52" s="17"/>
      <c r="F52" s="17"/>
      <c r="G52" s="17"/>
      <c r="H52" s="17"/>
      <c r="I52" s="20"/>
      <c r="J52" s="20"/>
      <c r="K52" s="20"/>
      <c r="L52" s="20"/>
      <c r="M52" s="6"/>
    </row>
    <row r="53" spans="1:13" ht="24.95" customHeight="1">
      <c r="A53" s="6"/>
      <c r="B53" s="16"/>
      <c r="C53" s="15"/>
      <c r="D53" s="45"/>
      <c r="E53" s="46"/>
      <c r="F53" s="46"/>
      <c r="G53" s="46"/>
      <c r="H53" s="46"/>
      <c r="I53" s="47"/>
      <c r="J53" s="47"/>
      <c r="K53" s="47"/>
      <c r="L53" s="47"/>
      <c r="M53" s="6"/>
    </row>
    <row r="54" spans="1:13" ht="24.95" customHeight="1">
      <c r="A54" s="6"/>
      <c r="B54" s="19"/>
      <c r="C54" s="20"/>
      <c r="D54" s="17"/>
      <c r="E54" s="17"/>
      <c r="F54" s="17"/>
      <c r="G54" s="17"/>
      <c r="H54" s="17"/>
      <c r="I54" s="20"/>
      <c r="J54" s="20"/>
      <c r="K54" s="20"/>
      <c r="L54" s="20"/>
      <c r="M54" s="6"/>
    </row>
    <row r="55" spans="1:13" ht="24.95" customHeight="1">
      <c r="A55" s="6"/>
      <c r="B55" s="16"/>
      <c r="C55" s="15"/>
      <c r="D55" s="45"/>
      <c r="E55" s="46"/>
      <c r="F55" s="46"/>
      <c r="G55" s="46"/>
      <c r="H55" s="46"/>
      <c r="I55" s="47"/>
      <c r="J55" s="47"/>
      <c r="K55" s="47"/>
      <c r="L55" s="47"/>
      <c r="M55" s="6"/>
    </row>
    <row r="56" spans="1:13" ht="24.95" customHeight="1">
      <c r="A56" s="6"/>
      <c r="B56" s="19"/>
      <c r="C56" s="20"/>
      <c r="D56" s="17"/>
      <c r="E56" s="17"/>
      <c r="F56" s="17"/>
      <c r="G56" s="17"/>
      <c r="H56" s="17"/>
      <c r="I56" s="20"/>
      <c r="J56" s="20"/>
      <c r="K56" s="20"/>
      <c r="L56" s="20"/>
      <c r="M56" s="6"/>
    </row>
    <row r="57" spans="1:13" ht="24.95" customHeight="1">
      <c r="A57" s="6"/>
      <c r="B57" s="16"/>
      <c r="C57" s="15"/>
      <c r="D57" s="45"/>
      <c r="E57" s="46"/>
      <c r="F57" s="46"/>
      <c r="G57" s="46"/>
      <c r="H57" s="46"/>
      <c r="I57" s="47"/>
      <c r="J57" s="47"/>
      <c r="K57" s="47"/>
      <c r="L57" s="47"/>
      <c r="M57" s="6"/>
    </row>
    <row r="58" spans="1:13" ht="24.95" customHeight="1">
      <c r="A58" s="6"/>
      <c r="B58" s="19"/>
      <c r="C58" s="20"/>
      <c r="D58" s="17"/>
      <c r="E58" s="17"/>
      <c r="F58" s="17"/>
      <c r="G58" s="17"/>
      <c r="H58" s="17"/>
      <c r="I58" s="20"/>
      <c r="J58" s="20"/>
      <c r="K58" s="20"/>
      <c r="L58" s="20"/>
      <c r="M58" s="6"/>
    </row>
    <row r="59" spans="1:13" ht="24.95" customHeight="1">
      <c r="A59" s="6"/>
      <c r="B59" s="16"/>
      <c r="C59" s="15"/>
      <c r="D59" s="45"/>
      <c r="E59" s="46"/>
      <c r="F59" s="46"/>
      <c r="G59" s="46"/>
      <c r="H59" s="46"/>
      <c r="I59" s="47"/>
      <c r="J59" s="47"/>
      <c r="K59" s="47"/>
      <c r="L59" s="47"/>
      <c r="M59" s="6"/>
    </row>
    <row r="60" spans="1:13" ht="24.95" customHeight="1">
      <c r="A60" s="6"/>
      <c r="B60" s="18"/>
      <c r="C60" s="17"/>
      <c r="D60" s="17"/>
      <c r="E60" s="17"/>
      <c r="F60" s="17"/>
      <c r="G60" s="17"/>
      <c r="H60" s="17"/>
      <c r="I60" s="20"/>
      <c r="J60" s="20"/>
      <c r="K60" s="20"/>
      <c r="L60" s="20"/>
      <c r="M60" s="6"/>
    </row>
    <row r="61" spans="1:13" ht="24.95" customHeight="1">
      <c r="A61" s="6"/>
      <c r="B61" s="16"/>
      <c r="C61" s="15"/>
      <c r="D61" s="45"/>
      <c r="E61" s="46"/>
      <c r="F61" s="46"/>
      <c r="G61" s="46"/>
      <c r="H61" s="46"/>
      <c r="I61" s="47"/>
      <c r="J61" s="47"/>
      <c r="K61" s="47"/>
      <c r="L61" s="47"/>
      <c r="M61" s="6"/>
    </row>
    <row r="62" spans="1:13" ht="24.95" customHeight="1">
      <c r="A62" s="6"/>
      <c r="B62" s="19"/>
      <c r="C62" s="20"/>
      <c r="D62" s="17"/>
      <c r="E62" s="17"/>
      <c r="F62" s="17"/>
      <c r="G62" s="17"/>
      <c r="H62" s="17"/>
      <c r="I62" s="20"/>
      <c r="J62" s="20"/>
      <c r="K62" s="20"/>
      <c r="L62" s="20"/>
      <c r="M62" s="6"/>
    </row>
    <row r="63" spans="1:13" ht="24.95" customHeight="1">
      <c r="A63" s="6"/>
      <c r="B63" s="16"/>
      <c r="C63" s="15"/>
      <c r="D63" s="45"/>
      <c r="E63" s="46"/>
      <c r="F63" s="46"/>
      <c r="G63" s="46"/>
      <c r="H63" s="46"/>
      <c r="I63" s="47"/>
      <c r="J63" s="47"/>
      <c r="K63" s="47"/>
      <c r="L63" s="47"/>
      <c r="M63" s="6"/>
    </row>
    <row r="64" spans="1:1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</sheetData>
  <mergeCells count="16">
    <mergeCell ref="C8:M8"/>
    <mergeCell ref="B15:B16"/>
    <mergeCell ref="C15:L15"/>
    <mergeCell ref="B41:B42"/>
    <mergeCell ref="C41:L41"/>
    <mergeCell ref="B8:B9"/>
    <mergeCell ref="C1:E1"/>
    <mergeCell ref="C2:E2"/>
    <mergeCell ref="C3:E3"/>
    <mergeCell ref="C4:E4"/>
    <mergeCell ref="C5:E5"/>
    <mergeCell ref="F1:H1"/>
    <mergeCell ref="F2:H2"/>
    <mergeCell ref="F3:H3"/>
    <mergeCell ref="F4:H4"/>
    <mergeCell ref="F5:H5"/>
  </mergeCells>
  <pageMargins left="0.7" right="0.7" top="0.75" bottom="0.75" header="0.51180555555555496" footer="0.51180555555555496"/>
  <pageSetup paperSize="9" scale="25" firstPageNumber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workbookViewId="0">
      <selection activeCell="I3" sqref="I3"/>
    </sheetView>
  </sheetViews>
  <sheetFormatPr baseColWidth="10" defaultColWidth="11.42578125" defaultRowHeight="15"/>
  <cols>
    <col min="2" max="2" width="28.28515625" customWidth="1"/>
    <col min="3" max="3" width="12.140625" customWidth="1"/>
  </cols>
  <sheetData>
    <row r="1" spans="1:13" ht="15.75" thickBot="1">
      <c r="A1" s="6"/>
      <c r="B1" s="14" t="s">
        <v>45</v>
      </c>
      <c r="C1" s="103" t="s">
        <v>0</v>
      </c>
      <c r="D1" s="104"/>
      <c r="E1" s="104"/>
      <c r="F1" s="84" t="s">
        <v>9</v>
      </c>
      <c r="G1" s="84"/>
      <c r="H1" s="85"/>
      <c r="I1" s="6"/>
      <c r="J1" s="6"/>
      <c r="K1" s="6"/>
      <c r="L1" s="6"/>
      <c r="M1" s="6"/>
    </row>
    <row r="2" spans="1:13">
      <c r="A2" s="6"/>
      <c r="B2" s="3"/>
      <c r="C2" s="93" t="s">
        <v>2</v>
      </c>
      <c r="D2" s="86"/>
      <c r="E2" s="86"/>
      <c r="F2" s="87" t="s">
        <v>10</v>
      </c>
      <c r="G2" s="87"/>
      <c r="H2" s="87"/>
      <c r="I2" s="6"/>
      <c r="J2" s="6"/>
      <c r="K2" s="6"/>
      <c r="L2" s="6"/>
      <c r="M2" s="6"/>
    </row>
    <row r="3" spans="1:13">
      <c r="A3" s="6"/>
      <c r="B3" s="3" t="s">
        <v>4</v>
      </c>
      <c r="C3" s="105" t="s">
        <v>47</v>
      </c>
      <c r="D3" s="88"/>
      <c r="E3" s="88"/>
      <c r="F3" s="89" t="s">
        <v>11</v>
      </c>
      <c r="G3" s="89"/>
      <c r="H3" s="89"/>
      <c r="I3" s="50"/>
      <c r="J3" s="6"/>
      <c r="K3" s="6"/>
      <c r="L3" s="6"/>
      <c r="M3" s="6"/>
    </row>
    <row r="4" spans="1:13" ht="15.75" thickBot="1">
      <c r="A4" s="6"/>
      <c r="B4" s="4" t="s">
        <v>4</v>
      </c>
      <c r="C4" s="95" t="s">
        <v>12</v>
      </c>
      <c r="D4" s="90"/>
      <c r="E4" s="90"/>
      <c r="F4" s="90" t="s">
        <v>11</v>
      </c>
      <c r="G4" s="90"/>
      <c r="H4" s="91"/>
      <c r="I4" s="6"/>
      <c r="J4" s="6"/>
      <c r="K4" s="6"/>
      <c r="L4" s="6"/>
      <c r="M4" s="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4.95" customHeight="1">
      <c r="A7" s="6"/>
      <c r="B7" s="99" t="s">
        <v>47</v>
      </c>
      <c r="C7" s="96" t="s">
        <v>59</v>
      </c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1:13" ht="24.95" customHeight="1">
      <c r="A8" s="6"/>
      <c r="B8" s="99"/>
      <c r="C8" s="69">
        <v>41984</v>
      </c>
      <c r="D8" s="69">
        <v>41988</v>
      </c>
      <c r="E8" s="69">
        <v>41993</v>
      </c>
      <c r="F8" s="69">
        <v>42115</v>
      </c>
      <c r="G8" s="69">
        <v>42145</v>
      </c>
      <c r="H8" s="69">
        <v>42148</v>
      </c>
      <c r="I8" s="69">
        <v>42161</v>
      </c>
      <c r="J8" s="69">
        <v>42162</v>
      </c>
      <c r="K8" s="69">
        <v>42274</v>
      </c>
      <c r="L8" s="69">
        <v>42276</v>
      </c>
      <c r="M8" s="69">
        <v>42332</v>
      </c>
    </row>
    <row r="9" spans="1:13" ht="24.95" customHeight="1">
      <c r="A9" s="6"/>
      <c r="B9" s="15" t="s">
        <v>48</v>
      </c>
      <c r="C9" s="15"/>
      <c r="D9" s="45"/>
      <c r="E9" s="46"/>
      <c r="F9" s="46"/>
      <c r="G9" s="46"/>
      <c r="H9" s="46"/>
      <c r="I9" s="47"/>
      <c r="J9" s="47"/>
      <c r="K9" s="47"/>
      <c r="L9" s="47"/>
      <c r="M9" s="47"/>
    </row>
    <row r="10" spans="1:13" ht="24.95" customHeight="1">
      <c r="A10" s="6"/>
      <c r="B10" s="17" t="s">
        <v>49</v>
      </c>
      <c r="C10" s="20"/>
      <c r="D10" s="17"/>
      <c r="E10" s="17"/>
      <c r="F10" s="17"/>
      <c r="G10" s="17"/>
      <c r="H10" s="17"/>
      <c r="I10" s="20"/>
      <c r="J10" s="20"/>
      <c r="K10" s="20"/>
      <c r="L10" s="20"/>
      <c r="M10" s="20"/>
    </row>
    <row r="11" spans="1:13" ht="24.95" customHeight="1">
      <c r="A11" s="6"/>
      <c r="B11" s="15" t="s">
        <v>50</v>
      </c>
      <c r="C11" s="15"/>
      <c r="D11" s="45"/>
      <c r="E11" s="46"/>
      <c r="F11" s="46"/>
      <c r="G11" s="46"/>
      <c r="H11" s="46"/>
      <c r="I11" s="47"/>
      <c r="J11" s="47"/>
      <c r="K11" s="47"/>
      <c r="L11" s="47"/>
      <c r="M11" s="47"/>
    </row>
    <row r="12" spans="1:13" ht="24.95" customHeight="1">
      <c r="A12" s="6"/>
      <c r="B12" s="20" t="s">
        <v>51</v>
      </c>
      <c r="C12" s="20"/>
      <c r="D12" s="17"/>
      <c r="E12" s="17"/>
      <c r="F12" s="17"/>
      <c r="G12" s="17"/>
      <c r="H12" s="17"/>
      <c r="I12" s="20"/>
      <c r="J12" s="20"/>
      <c r="K12" s="20"/>
      <c r="L12" s="20"/>
      <c r="M12" s="20"/>
    </row>
    <row r="13" spans="1:13" ht="24.95" customHeight="1">
      <c r="A13" s="6"/>
      <c r="B13" s="15" t="s">
        <v>52</v>
      </c>
      <c r="C13" s="15"/>
      <c r="D13" s="45"/>
      <c r="E13" s="46"/>
      <c r="F13" s="46"/>
      <c r="G13" s="46"/>
      <c r="H13" s="46"/>
      <c r="I13" s="47"/>
      <c r="J13" s="47"/>
      <c r="K13" s="47"/>
      <c r="L13" s="47"/>
      <c r="M13" s="47"/>
    </row>
    <row r="14" spans="1:13" ht="24.95" customHeight="1">
      <c r="A14" s="6"/>
      <c r="B14" s="20" t="s">
        <v>53</v>
      </c>
      <c r="C14" s="20"/>
      <c r="D14" s="17"/>
      <c r="E14" s="17"/>
      <c r="F14" s="17"/>
      <c r="G14" s="17"/>
      <c r="H14" s="17"/>
      <c r="I14" s="20"/>
      <c r="J14" s="20"/>
      <c r="K14" s="20"/>
      <c r="L14" s="20"/>
      <c r="M14" s="20"/>
    </row>
    <row r="15" spans="1:13" ht="24.95" customHeight="1">
      <c r="A15" s="6"/>
      <c r="B15" s="15" t="s">
        <v>54</v>
      </c>
      <c r="C15" s="15"/>
      <c r="D15" s="45"/>
      <c r="E15" s="46"/>
      <c r="F15" s="46"/>
      <c r="G15" s="46"/>
      <c r="H15" s="46"/>
      <c r="I15" s="47"/>
      <c r="J15" s="47"/>
      <c r="K15" s="47"/>
      <c r="L15" s="47"/>
      <c r="M15" s="47"/>
    </row>
    <row r="16" spans="1:13" ht="24.95" customHeight="1">
      <c r="A16" s="6"/>
      <c r="B16" s="20" t="s">
        <v>55</v>
      </c>
      <c r="C16" s="20"/>
      <c r="D16" s="17"/>
      <c r="E16" s="17"/>
      <c r="F16" s="17"/>
      <c r="G16" s="17"/>
      <c r="H16" s="17"/>
      <c r="I16" s="20"/>
      <c r="J16" s="20"/>
      <c r="K16" s="20"/>
      <c r="L16" s="20"/>
      <c r="M16" s="20"/>
    </row>
    <row r="17" spans="1:13" ht="24.95" customHeight="1">
      <c r="A17" s="6"/>
      <c r="B17" s="15" t="s">
        <v>56</v>
      </c>
      <c r="C17" s="15"/>
      <c r="D17" s="45"/>
      <c r="E17" s="46"/>
      <c r="F17" s="46"/>
      <c r="G17" s="46"/>
      <c r="H17" s="46"/>
      <c r="I17" s="47"/>
      <c r="J17" s="47"/>
      <c r="K17" s="47"/>
      <c r="L17" s="47"/>
      <c r="M17" s="47"/>
    </row>
    <row r="18" spans="1:13" ht="24.95" customHeight="1">
      <c r="A18" s="6"/>
      <c r="B18" s="17" t="s">
        <v>57</v>
      </c>
      <c r="C18" s="17"/>
      <c r="D18" s="17"/>
      <c r="E18" s="17"/>
      <c r="F18" s="17"/>
      <c r="G18" s="17"/>
      <c r="H18" s="17"/>
      <c r="I18" s="20"/>
      <c r="J18" s="20"/>
      <c r="K18" s="20"/>
      <c r="L18" s="20"/>
      <c r="M18" s="20"/>
    </row>
    <row r="19" spans="1:13" ht="24.95" customHeight="1">
      <c r="A19" s="6"/>
      <c r="B19" s="15"/>
      <c r="C19" s="15"/>
      <c r="D19" s="45"/>
      <c r="E19" s="46"/>
      <c r="F19" s="46"/>
      <c r="G19" s="46"/>
      <c r="H19" s="46"/>
      <c r="I19" s="47"/>
      <c r="J19" s="47"/>
      <c r="K19" s="47"/>
      <c r="L19" s="47"/>
      <c r="M19" s="47"/>
    </row>
    <row r="20" spans="1:13" ht="24.95" customHeight="1">
      <c r="A20" s="6"/>
      <c r="B20" s="20"/>
      <c r="C20" s="20"/>
      <c r="D20" s="17"/>
      <c r="E20" s="17"/>
      <c r="F20" s="17"/>
      <c r="G20" s="17"/>
      <c r="H20" s="17"/>
      <c r="I20" s="20"/>
      <c r="J20" s="20"/>
      <c r="K20" s="20"/>
      <c r="L20" s="20"/>
      <c r="M20" s="20"/>
    </row>
    <row r="21" spans="1:13" ht="24.95" customHeight="1">
      <c r="A21" s="6"/>
      <c r="B21" s="15"/>
      <c r="C21" s="15"/>
      <c r="D21" s="45"/>
      <c r="E21" s="46"/>
      <c r="F21" s="46"/>
      <c r="G21" s="46"/>
      <c r="H21" s="46"/>
      <c r="I21" s="47"/>
      <c r="J21" s="47"/>
      <c r="K21" s="47"/>
      <c r="L21" s="47"/>
      <c r="M21" s="47"/>
    </row>
    <row r="22" spans="1:13" ht="24.95" customHeight="1">
      <c r="A22" s="6"/>
      <c r="B22" s="20"/>
      <c r="C22" s="20"/>
      <c r="D22" s="17"/>
      <c r="E22" s="17"/>
      <c r="F22" s="17"/>
      <c r="G22" s="17"/>
      <c r="H22" s="17"/>
      <c r="I22" s="20"/>
      <c r="J22" s="20"/>
      <c r="K22" s="20"/>
      <c r="L22" s="20"/>
      <c r="M22" s="20"/>
    </row>
    <row r="23" spans="1:13" ht="24.95" customHeight="1">
      <c r="A23" s="6"/>
      <c r="B23" s="15"/>
      <c r="C23" s="15"/>
      <c r="D23" s="45"/>
      <c r="E23" s="46"/>
      <c r="F23" s="46"/>
      <c r="G23" s="46"/>
      <c r="H23" s="46"/>
      <c r="I23" s="47"/>
      <c r="J23" s="47"/>
      <c r="K23" s="47"/>
      <c r="L23" s="47"/>
      <c r="M23" s="47"/>
    </row>
    <row r="24" spans="1:13" ht="24.95" customHeight="1">
      <c r="A24" s="6"/>
      <c r="B24" s="20"/>
      <c r="C24" s="20"/>
      <c r="D24" s="17"/>
      <c r="E24" s="17"/>
      <c r="F24" s="17"/>
      <c r="G24" s="17"/>
      <c r="H24" s="17"/>
      <c r="I24" s="20"/>
      <c r="J24" s="20"/>
      <c r="K24" s="20"/>
      <c r="L24" s="20"/>
      <c r="M24" s="20"/>
    </row>
    <row r="25" spans="1:13" ht="24.95" customHeight="1">
      <c r="A25" s="6"/>
      <c r="B25" s="15"/>
      <c r="C25" s="15"/>
      <c r="D25" s="45"/>
      <c r="E25" s="46"/>
      <c r="F25" s="46"/>
      <c r="G25" s="46"/>
      <c r="H25" s="46"/>
      <c r="I25" s="47"/>
      <c r="J25" s="47"/>
      <c r="K25" s="47"/>
      <c r="L25" s="47"/>
      <c r="M25" s="47"/>
    </row>
    <row r="26" spans="1:13" ht="24.95" customHeight="1">
      <c r="A26" s="6"/>
      <c r="B26" s="17"/>
      <c r="C26" s="17"/>
      <c r="D26" s="17"/>
      <c r="E26" s="17"/>
      <c r="F26" s="17"/>
      <c r="G26" s="17"/>
      <c r="H26" s="17"/>
      <c r="I26" s="20"/>
      <c r="J26" s="20"/>
      <c r="K26" s="20"/>
      <c r="L26" s="20"/>
      <c r="M26" s="20"/>
    </row>
    <row r="27" spans="1:13" ht="24.95" customHeight="1">
      <c r="A27" s="6"/>
      <c r="B27" s="15"/>
      <c r="C27" s="15"/>
      <c r="D27" s="45"/>
      <c r="E27" s="46"/>
      <c r="F27" s="46"/>
      <c r="G27" s="46"/>
      <c r="H27" s="46"/>
      <c r="I27" s="47"/>
      <c r="J27" s="47"/>
      <c r="K27" s="47"/>
      <c r="L27" s="47"/>
      <c r="M27" s="47"/>
    </row>
    <row r="28" spans="1:13" ht="24.95" customHeight="1">
      <c r="A28" s="6"/>
      <c r="B28" s="20"/>
      <c r="C28" s="20"/>
      <c r="D28" s="17"/>
      <c r="E28" s="17"/>
      <c r="F28" s="17"/>
      <c r="G28" s="17"/>
      <c r="H28" s="17"/>
      <c r="I28" s="20"/>
      <c r="J28" s="20"/>
      <c r="K28" s="20"/>
      <c r="L28" s="20"/>
      <c r="M28" s="20"/>
    </row>
    <row r="29" spans="1:13" ht="24.95" customHeight="1">
      <c r="A29" s="6"/>
      <c r="B29" s="15"/>
      <c r="C29" s="15"/>
      <c r="D29" s="45"/>
      <c r="E29" s="46"/>
      <c r="F29" s="46"/>
      <c r="G29" s="46"/>
      <c r="H29" s="46"/>
      <c r="I29" s="47"/>
      <c r="J29" s="47"/>
      <c r="K29" s="47"/>
      <c r="L29" s="47"/>
      <c r="M29" s="47"/>
    </row>
    <row r="30" spans="1:1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24.95" customHeight="1">
      <c r="A33" s="6"/>
      <c r="B33" s="101"/>
      <c r="C33" s="106" t="s">
        <v>60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8"/>
    </row>
    <row r="34" spans="1:13" ht="24.95" customHeight="1">
      <c r="A34" s="6"/>
      <c r="B34" s="102"/>
      <c r="C34" s="69">
        <v>41984</v>
      </c>
      <c r="D34" s="69">
        <v>41988</v>
      </c>
      <c r="E34" s="69">
        <v>41993</v>
      </c>
      <c r="F34" s="69">
        <v>42115</v>
      </c>
      <c r="G34" s="69">
        <v>42145</v>
      </c>
      <c r="H34" s="69">
        <v>42148</v>
      </c>
      <c r="I34" s="69">
        <v>42161</v>
      </c>
      <c r="J34" s="69">
        <v>42162</v>
      </c>
      <c r="K34" s="69">
        <v>42274</v>
      </c>
      <c r="L34" s="69">
        <v>42276</v>
      </c>
      <c r="M34" s="69">
        <v>42332</v>
      </c>
    </row>
    <row r="35" spans="1:13" ht="45.75" customHeight="1">
      <c r="A35" s="6"/>
      <c r="B35" s="26" t="s">
        <v>46</v>
      </c>
      <c r="C35" s="27" t="s">
        <v>58</v>
      </c>
      <c r="D35" s="33"/>
      <c r="E35" s="34"/>
      <c r="F35" s="34"/>
      <c r="G35" s="34"/>
      <c r="H35" s="34"/>
      <c r="I35" s="35"/>
      <c r="J35" s="35"/>
      <c r="K35" s="35"/>
      <c r="L35" s="35"/>
      <c r="M35" s="83"/>
    </row>
    <row r="36" spans="1:13" s="24" customFormat="1" ht="15" customHeight="1">
      <c r="A36" s="28"/>
      <c r="B36" s="29"/>
      <c r="C36" s="30"/>
      <c r="D36" s="30"/>
      <c r="E36" s="30"/>
      <c r="F36" s="30"/>
      <c r="G36" s="30"/>
      <c r="H36" s="30"/>
      <c r="I36" s="31"/>
      <c r="J36" s="31"/>
      <c r="K36" s="31"/>
      <c r="L36" s="31"/>
      <c r="M36" s="28"/>
    </row>
    <row r="37" spans="1:13" s="24" customFormat="1" ht="15" customHeight="1">
      <c r="A37" s="28"/>
      <c r="B37" s="32"/>
      <c r="C37" s="31"/>
      <c r="D37" s="30"/>
      <c r="E37" s="30"/>
      <c r="F37" s="30"/>
      <c r="G37" s="30"/>
      <c r="H37" s="30"/>
      <c r="I37" s="31"/>
      <c r="J37" s="31"/>
      <c r="K37" s="31"/>
      <c r="L37" s="31"/>
      <c r="M37" s="28"/>
    </row>
    <row r="38" spans="1:13" s="24" customFormat="1" ht="15" customHeight="1">
      <c r="B38" s="32"/>
      <c r="C38" s="31"/>
      <c r="D38" s="30"/>
      <c r="E38" s="30"/>
      <c r="F38" s="30"/>
      <c r="G38" s="30"/>
      <c r="H38" s="30"/>
      <c r="I38" s="31"/>
      <c r="J38" s="31"/>
      <c r="K38" s="31"/>
      <c r="L38" s="31"/>
    </row>
    <row r="39" spans="1:13" s="24" customFormat="1" ht="15" customHeight="1">
      <c r="B39" s="25"/>
      <c r="C39" s="23"/>
      <c r="D39" s="22"/>
      <c r="E39" s="22"/>
      <c r="F39" s="22"/>
      <c r="G39" s="22"/>
      <c r="H39" s="22"/>
      <c r="I39" s="23"/>
      <c r="J39" s="23"/>
      <c r="K39" s="23"/>
      <c r="L39" s="23"/>
    </row>
    <row r="40" spans="1:13" s="24" customFormat="1" ht="15" customHeight="1">
      <c r="B40" s="25"/>
      <c r="C40" s="23"/>
      <c r="D40" s="22"/>
      <c r="E40" s="22"/>
      <c r="F40" s="22"/>
      <c r="G40" s="22"/>
      <c r="H40" s="22"/>
      <c r="I40" s="23"/>
      <c r="J40" s="23"/>
      <c r="K40" s="23"/>
      <c r="L40" s="23"/>
    </row>
    <row r="41" spans="1:13" s="24" customFormat="1" ht="15" customHeight="1">
      <c r="B41" s="25"/>
      <c r="C41" s="23"/>
      <c r="D41" s="22"/>
      <c r="E41" s="22"/>
      <c r="F41" s="22"/>
      <c r="G41" s="22"/>
      <c r="H41" s="22"/>
      <c r="I41" s="23"/>
      <c r="J41" s="23"/>
      <c r="K41" s="23"/>
      <c r="L41" s="23"/>
    </row>
    <row r="42" spans="1:13" s="24" customFormat="1" ht="15" customHeight="1">
      <c r="B42" s="25"/>
      <c r="C42" s="23"/>
      <c r="D42" s="22"/>
      <c r="E42" s="22"/>
      <c r="F42" s="22"/>
      <c r="G42" s="22"/>
      <c r="H42" s="22"/>
      <c r="I42" s="23"/>
      <c r="J42" s="23"/>
      <c r="K42" s="23"/>
      <c r="L42" s="23"/>
    </row>
    <row r="43" spans="1:13" s="24" customFormat="1" ht="15" customHeight="1">
      <c r="B43" s="25"/>
      <c r="C43" s="23"/>
      <c r="D43" s="22"/>
      <c r="E43" s="22"/>
      <c r="F43" s="22"/>
      <c r="G43" s="22"/>
      <c r="H43" s="22"/>
      <c r="I43" s="23"/>
      <c r="J43" s="23"/>
      <c r="K43" s="23"/>
      <c r="L43" s="23"/>
    </row>
    <row r="44" spans="1:13" s="24" customFormat="1" ht="15" customHeight="1">
      <c r="B44" s="21"/>
      <c r="C44" s="22"/>
      <c r="D44" s="22"/>
      <c r="E44" s="22"/>
      <c r="F44" s="22"/>
      <c r="G44" s="22"/>
      <c r="H44" s="22"/>
      <c r="I44" s="23"/>
      <c r="J44" s="23"/>
      <c r="K44" s="23"/>
      <c r="L44" s="23"/>
    </row>
    <row r="45" spans="1:13" s="24" customFormat="1" ht="15" customHeight="1">
      <c r="B45" s="25"/>
      <c r="C45" s="23"/>
      <c r="D45" s="22"/>
      <c r="E45" s="22"/>
      <c r="F45" s="22"/>
      <c r="G45" s="22"/>
      <c r="H45" s="22"/>
      <c r="I45" s="23"/>
      <c r="J45" s="23"/>
      <c r="K45" s="23"/>
      <c r="L45" s="23"/>
    </row>
    <row r="46" spans="1:13" s="24" customFormat="1" ht="15" customHeight="1">
      <c r="B46" s="25"/>
      <c r="C46" s="23"/>
      <c r="D46" s="22"/>
      <c r="E46" s="22"/>
      <c r="F46" s="22"/>
      <c r="G46" s="22"/>
      <c r="H46" s="22"/>
      <c r="I46" s="23"/>
      <c r="J46" s="23"/>
      <c r="K46" s="23"/>
      <c r="L46" s="23"/>
    </row>
    <row r="47" spans="1:13" s="24" customFormat="1" ht="15" customHeight="1">
      <c r="B47" s="25"/>
      <c r="C47" s="23"/>
      <c r="D47" s="22"/>
      <c r="E47" s="22"/>
      <c r="F47" s="22"/>
      <c r="G47" s="22"/>
      <c r="H47" s="22"/>
      <c r="I47" s="23"/>
      <c r="J47" s="23"/>
      <c r="K47" s="23"/>
      <c r="L47" s="23"/>
    </row>
    <row r="48" spans="1:13" s="24" customFormat="1" ht="15" customHeight="1">
      <c r="B48" s="25"/>
      <c r="C48" s="23"/>
      <c r="D48" s="22"/>
      <c r="E48" s="22"/>
      <c r="F48" s="22"/>
      <c r="G48" s="22"/>
      <c r="H48" s="22"/>
      <c r="I48" s="23"/>
      <c r="J48" s="23"/>
      <c r="K48" s="23"/>
      <c r="L48" s="23"/>
    </row>
    <row r="49" spans="2:12" s="24" customFormat="1" ht="15" customHeight="1">
      <c r="B49" s="25"/>
      <c r="C49" s="23"/>
      <c r="D49" s="22"/>
      <c r="E49" s="22"/>
      <c r="F49" s="22"/>
      <c r="G49" s="22"/>
      <c r="H49" s="22"/>
      <c r="I49" s="23"/>
      <c r="J49" s="23"/>
      <c r="K49" s="23"/>
      <c r="L49" s="23"/>
    </row>
    <row r="50" spans="2:12" s="24" customFormat="1" ht="15" customHeight="1">
      <c r="B50" s="25"/>
      <c r="C50" s="23"/>
      <c r="D50" s="22"/>
      <c r="E50" s="22"/>
      <c r="F50" s="22"/>
      <c r="G50" s="22"/>
      <c r="H50" s="22"/>
      <c r="I50" s="23"/>
      <c r="J50" s="23"/>
      <c r="K50" s="23"/>
      <c r="L50" s="23"/>
    </row>
    <row r="51" spans="2:12" s="24" customFormat="1" ht="15" customHeight="1">
      <c r="B51" s="25"/>
      <c r="C51" s="23"/>
      <c r="D51" s="22"/>
      <c r="E51" s="22"/>
      <c r="F51" s="22"/>
      <c r="G51" s="22"/>
      <c r="H51" s="22"/>
      <c r="I51" s="23"/>
      <c r="J51" s="23"/>
      <c r="K51" s="23"/>
      <c r="L51" s="23"/>
    </row>
    <row r="52" spans="2:12" s="24" customFormat="1" ht="15" customHeight="1">
      <c r="B52" s="21"/>
      <c r="C52" s="22"/>
      <c r="D52" s="22"/>
      <c r="E52" s="22"/>
      <c r="F52" s="22"/>
      <c r="G52" s="22"/>
      <c r="H52" s="22"/>
      <c r="I52" s="23"/>
      <c r="J52" s="23"/>
      <c r="K52" s="23"/>
      <c r="L52" s="23"/>
    </row>
    <row r="53" spans="2:12" s="24" customFormat="1" ht="15" customHeight="1">
      <c r="B53" s="25"/>
      <c r="C53" s="23"/>
      <c r="D53" s="22"/>
      <c r="E53" s="22"/>
      <c r="F53" s="22"/>
      <c r="G53" s="22"/>
      <c r="H53" s="22"/>
      <c r="I53" s="23"/>
      <c r="J53" s="23"/>
      <c r="K53" s="23"/>
      <c r="L53" s="23"/>
    </row>
    <row r="54" spans="2:12" s="24" customFormat="1" ht="15" customHeight="1">
      <c r="B54" s="25"/>
      <c r="C54" s="23"/>
      <c r="D54" s="22"/>
      <c r="E54" s="22"/>
      <c r="F54" s="22"/>
      <c r="G54" s="22"/>
      <c r="H54" s="22"/>
      <c r="I54" s="23"/>
      <c r="J54" s="23"/>
      <c r="K54" s="23"/>
      <c r="L54" s="23"/>
    </row>
    <row r="55" spans="2:12" s="24" customFormat="1" ht="15" customHeight="1">
      <c r="B55" s="25"/>
      <c r="C55" s="23"/>
      <c r="D55" s="22"/>
      <c r="E55" s="22"/>
      <c r="F55" s="22"/>
      <c r="G55" s="22"/>
      <c r="H55" s="22"/>
      <c r="I55" s="23"/>
      <c r="J55" s="23"/>
      <c r="K55" s="23"/>
      <c r="L55" s="23"/>
    </row>
  </sheetData>
  <mergeCells count="12">
    <mergeCell ref="B33:B34"/>
    <mergeCell ref="B7:B8"/>
    <mergeCell ref="C1:E1"/>
    <mergeCell ref="C2:E2"/>
    <mergeCell ref="C3:E3"/>
    <mergeCell ref="C4:E4"/>
    <mergeCell ref="C33:M33"/>
    <mergeCell ref="F1:H1"/>
    <mergeCell ref="F2:H2"/>
    <mergeCell ref="F3:H3"/>
    <mergeCell ref="F4:H4"/>
    <mergeCell ref="C7:M7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workbookViewId="0">
      <selection activeCell="F18" sqref="F18"/>
    </sheetView>
  </sheetViews>
  <sheetFormatPr baseColWidth="10" defaultColWidth="11.42578125" defaultRowHeight="15"/>
  <cols>
    <col min="2" max="2" width="24.28515625" customWidth="1"/>
  </cols>
  <sheetData>
    <row r="1" spans="1:16" ht="15.75" thickBot="1">
      <c r="A1" s="6"/>
      <c r="B1" s="44" t="s">
        <v>45</v>
      </c>
      <c r="C1" s="135" t="s">
        <v>0</v>
      </c>
      <c r="D1" s="136"/>
      <c r="E1" s="136"/>
      <c r="F1" s="136"/>
      <c r="G1" s="144" t="s">
        <v>13</v>
      </c>
      <c r="H1" s="145"/>
      <c r="I1" s="6"/>
      <c r="J1" s="6"/>
      <c r="K1" s="6"/>
      <c r="L1" s="6"/>
      <c r="M1" s="6"/>
      <c r="N1" s="6"/>
      <c r="O1" s="6"/>
      <c r="P1" s="6"/>
    </row>
    <row r="2" spans="1:16">
      <c r="A2" s="6"/>
      <c r="B2" s="9"/>
      <c r="C2" s="137" t="s">
        <v>2</v>
      </c>
      <c r="D2" s="138"/>
      <c r="E2" s="138"/>
      <c r="F2" s="138"/>
      <c r="G2" s="132" t="s">
        <v>10</v>
      </c>
      <c r="H2" s="132"/>
      <c r="I2" s="6"/>
      <c r="J2" s="6"/>
      <c r="K2" s="6"/>
      <c r="L2" s="6"/>
      <c r="M2" s="6"/>
      <c r="N2" s="6"/>
      <c r="O2" s="6"/>
      <c r="P2" s="6"/>
    </row>
    <row r="3" spans="1:16">
      <c r="A3" s="6"/>
      <c r="B3" s="9"/>
      <c r="C3" s="139" t="s">
        <v>86</v>
      </c>
      <c r="D3" s="140"/>
      <c r="E3" s="140"/>
      <c r="F3" s="140"/>
      <c r="G3" s="133" t="s">
        <v>14</v>
      </c>
      <c r="H3" s="133"/>
      <c r="I3" s="6"/>
      <c r="J3" s="6"/>
      <c r="K3" s="6"/>
      <c r="L3" s="6"/>
      <c r="M3" s="6"/>
      <c r="N3" s="6"/>
      <c r="O3" s="6"/>
      <c r="P3" s="6"/>
    </row>
    <row r="4" spans="1:16">
      <c r="A4" s="6"/>
      <c r="B4" s="9"/>
      <c r="C4" s="139" t="s">
        <v>31</v>
      </c>
      <c r="D4" s="140"/>
      <c r="E4" s="140"/>
      <c r="F4" s="140"/>
      <c r="G4" s="133" t="s">
        <v>14</v>
      </c>
      <c r="H4" s="133"/>
      <c r="I4" s="50"/>
      <c r="J4" s="6"/>
      <c r="K4" s="6"/>
      <c r="L4" s="6"/>
      <c r="M4" s="6"/>
      <c r="N4" s="6"/>
      <c r="O4" s="6"/>
      <c r="P4" s="6"/>
    </row>
    <row r="5" spans="1:16">
      <c r="A5" s="6"/>
      <c r="B5" s="9"/>
      <c r="C5" s="141" t="s">
        <v>64</v>
      </c>
      <c r="D5" s="140"/>
      <c r="E5" s="140"/>
      <c r="F5" s="140"/>
      <c r="G5" s="133" t="s">
        <v>15</v>
      </c>
      <c r="H5" s="133"/>
      <c r="I5" s="50"/>
      <c r="J5" s="6"/>
      <c r="K5" s="6"/>
      <c r="L5" s="6"/>
      <c r="M5" s="6"/>
      <c r="N5" s="6"/>
      <c r="O5" s="6"/>
      <c r="P5" s="6"/>
    </row>
    <row r="6" spans="1:16">
      <c r="A6" s="6"/>
      <c r="B6" s="9"/>
      <c r="C6" s="141" t="s">
        <v>16</v>
      </c>
      <c r="D6" s="140"/>
      <c r="E6" s="140"/>
      <c r="F6" s="140"/>
      <c r="G6" s="133" t="s">
        <v>15</v>
      </c>
      <c r="H6" s="133"/>
      <c r="I6" s="50"/>
      <c r="J6" s="6"/>
      <c r="K6" s="6"/>
      <c r="L6" s="6"/>
      <c r="M6" s="6"/>
      <c r="N6" s="6"/>
      <c r="O6" s="6"/>
      <c r="P6" s="6"/>
    </row>
    <row r="7" spans="1:16" ht="15.75" thickBot="1">
      <c r="A7" s="6"/>
      <c r="B7" s="10"/>
      <c r="C7" s="142" t="s">
        <v>17</v>
      </c>
      <c r="D7" s="143"/>
      <c r="E7" s="143"/>
      <c r="F7" s="143"/>
      <c r="G7" s="134" t="s">
        <v>18</v>
      </c>
      <c r="H7" s="134"/>
      <c r="I7" s="50"/>
      <c r="J7" s="6"/>
      <c r="K7" s="6"/>
      <c r="L7" s="6"/>
      <c r="M7" s="6"/>
      <c r="N7" s="6"/>
      <c r="O7" s="6"/>
      <c r="P7" s="6"/>
    </row>
    <row r="8" spans="1:16">
      <c r="A8" s="6"/>
      <c r="B8" s="6"/>
      <c r="C8" s="6"/>
      <c r="D8" s="6"/>
      <c r="E8" s="6"/>
      <c r="F8" s="6"/>
      <c r="G8" s="6"/>
      <c r="H8" s="6"/>
      <c r="I8" s="50"/>
      <c r="J8" s="6"/>
      <c r="K8" s="6"/>
      <c r="L8" s="6"/>
      <c r="M8" s="6"/>
      <c r="N8" s="6"/>
      <c r="O8" s="6"/>
      <c r="P8" s="6"/>
    </row>
    <row r="9" spans="1:1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24.95" customHeight="1">
      <c r="A11" s="6"/>
      <c r="B11" s="42"/>
      <c r="C11" s="69">
        <v>41984</v>
      </c>
      <c r="D11" s="69">
        <v>41988</v>
      </c>
      <c r="E11" s="69">
        <v>41993</v>
      </c>
      <c r="F11" s="69">
        <v>42115</v>
      </c>
      <c r="G11" s="69">
        <v>42145</v>
      </c>
      <c r="H11" s="69">
        <v>42148</v>
      </c>
      <c r="I11" s="69">
        <v>42161</v>
      </c>
      <c r="J11" s="69">
        <v>42162</v>
      </c>
      <c r="K11" s="69">
        <v>42274</v>
      </c>
      <c r="L11" s="69">
        <v>42276</v>
      </c>
      <c r="M11" s="69">
        <v>42332</v>
      </c>
      <c r="N11" s="6"/>
      <c r="O11" s="6"/>
      <c r="P11" s="6"/>
    </row>
    <row r="12" spans="1:16" ht="24.95" customHeight="1">
      <c r="A12" s="6"/>
      <c r="B12" s="48" t="s">
        <v>61</v>
      </c>
      <c r="C12" s="15">
        <v>15</v>
      </c>
      <c r="D12" s="45">
        <v>15</v>
      </c>
      <c r="E12" s="46">
        <v>10</v>
      </c>
      <c r="F12" s="78">
        <v>12</v>
      </c>
      <c r="G12" s="78">
        <v>8</v>
      </c>
      <c r="H12" s="78">
        <v>10</v>
      </c>
      <c r="I12" s="79">
        <v>8</v>
      </c>
      <c r="J12" s="79">
        <v>2</v>
      </c>
      <c r="K12" s="79">
        <v>248</v>
      </c>
      <c r="L12" s="79">
        <v>1183</v>
      </c>
      <c r="M12" s="80">
        <v>30265</v>
      </c>
      <c r="N12" s="6"/>
      <c r="O12" s="6"/>
      <c r="P12" s="6"/>
    </row>
    <row r="13" spans="1:16" ht="24.95" customHeight="1">
      <c r="A13" s="6"/>
      <c r="B13" s="48" t="s">
        <v>59</v>
      </c>
      <c r="C13" s="17"/>
      <c r="D13" s="17"/>
      <c r="E13" s="17"/>
      <c r="F13" s="17"/>
      <c r="G13" s="17"/>
      <c r="H13" s="17"/>
      <c r="I13" s="20"/>
      <c r="J13" s="20"/>
      <c r="K13" s="20"/>
      <c r="L13" s="20"/>
      <c r="M13" s="20"/>
      <c r="N13" s="6"/>
      <c r="O13" s="6"/>
      <c r="P13" s="6"/>
    </row>
    <row r="14" spans="1:16" ht="33.75" customHeight="1">
      <c r="A14" s="6"/>
      <c r="B14" s="49" t="s">
        <v>62</v>
      </c>
      <c r="C14" s="15"/>
      <c r="D14" s="45"/>
      <c r="E14" s="46"/>
      <c r="F14" s="46"/>
      <c r="G14" s="46"/>
      <c r="H14" s="46"/>
      <c r="I14" s="47"/>
      <c r="J14" s="47"/>
      <c r="K14" s="47"/>
      <c r="L14" s="47"/>
      <c r="M14" s="47"/>
      <c r="N14" s="6"/>
      <c r="O14" s="6"/>
      <c r="P14" s="6"/>
    </row>
    <row r="15" spans="1:16" ht="36" customHeight="1">
      <c r="A15" s="6"/>
      <c r="B15" s="49" t="s">
        <v>63</v>
      </c>
      <c r="C15" s="20"/>
      <c r="D15" s="17"/>
      <c r="E15" s="17"/>
      <c r="F15" s="17"/>
      <c r="G15" s="17"/>
      <c r="H15" s="17"/>
      <c r="I15" s="20"/>
      <c r="J15" s="20"/>
      <c r="K15" s="20"/>
      <c r="L15" s="20"/>
      <c r="M15" s="20"/>
      <c r="N15" s="6"/>
      <c r="O15" s="6"/>
      <c r="P15" s="6"/>
    </row>
    <row r="16" spans="1:16" ht="24.95" customHeight="1">
      <c r="A16" s="6"/>
      <c r="B16" s="48"/>
      <c r="C16" s="15"/>
      <c r="D16" s="45"/>
      <c r="E16" s="46"/>
      <c r="F16" s="46"/>
      <c r="G16" s="46"/>
      <c r="H16" s="46"/>
      <c r="I16" s="47"/>
      <c r="J16" s="47"/>
      <c r="K16" s="47"/>
      <c r="L16" s="47"/>
      <c r="M16" s="47"/>
      <c r="N16" s="6"/>
      <c r="O16" s="6"/>
      <c r="P16" s="6"/>
    </row>
    <row r="17" spans="1:16" s="24" customFormat="1">
      <c r="A17" s="28"/>
      <c r="B17" s="38"/>
      <c r="C17" s="39"/>
      <c r="D17" s="40"/>
      <c r="E17" s="40"/>
      <c r="F17" s="40"/>
      <c r="G17" s="40"/>
      <c r="H17" s="40"/>
      <c r="I17" s="39"/>
      <c r="J17" s="39"/>
      <c r="K17" s="39"/>
      <c r="L17" s="39"/>
      <c r="M17" s="28"/>
      <c r="N17" s="28"/>
      <c r="O17" s="28"/>
      <c r="P17" s="28"/>
    </row>
    <row r="18" spans="1:16" s="24" customFormat="1">
      <c r="A18" s="28"/>
      <c r="B18" s="38"/>
      <c r="C18" s="39"/>
      <c r="D18" s="40"/>
      <c r="E18" s="40"/>
      <c r="F18" s="40"/>
      <c r="G18" s="40"/>
      <c r="H18" s="40"/>
      <c r="I18" s="39"/>
      <c r="J18" s="39"/>
      <c r="K18" s="39"/>
      <c r="L18" s="39"/>
      <c r="M18" s="28"/>
      <c r="N18" s="28"/>
      <c r="O18" s="28"/>
      <c r="P18" s="28"/>
    </row>
    <row r="19" spans="1:16" s="24" customFormat="1">
      <c r="A19" s="28"/>
      <c r="B19" s="38"/>
      <c r="C19" s="39"/>
      <c r="D19" s="40"/>
      <c r="E19" s="40"/>
      <c r="F19" s="40"/>
      <c r="G19" s="40"/>
      <c r="H19" s="40"/>
      <c r="I19" s="39"/>
      <c r="J19" s="39"/>
      <c r="K19" s="39"/>
      <c r="L19" s="39"/>
      <c r="M19" s="28"/>
      <c r="N19" s="28"/>
      <c r="O19" s="28"/>
      <c r="P19" s="28"/>
    </row>
    <row r="20" spans="1:16" s="24" customFormat="1" ht="24.95" customHeight="1">
      <c r="A20" s="28"/>
      <c r="B20" s="129" t="s">
        <v>65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1"/>
      <c r="P20" s="28"/>
    </row>
    <row r="21" spans="1:16" s="24" customFormat="1" ht="24.95" customHeight="1">
      <c r="A21" s="28"/>
      <c r="B21" s="124" t="s">
        <v>32</v>
      </c>
      <c r="C21" s="125"/>
      <c r="D21" s="124" t="s">
        <v>33</v>
      </c>
      <c r="E21" s="126"/>
      <c r="F21" s="125"/>
      <c r="G21" s="124" t="s">
        <v>34</v>
      </c>
      <c r="H21" s="126"/>
      <c r="I21" s="125"/>
      <c r="J21" s="127" t="s">
        <v>35</v>
      </c>
      <c r="K21" s="128"/>
      <c r="L21" s="128"/>
      <c r="M21" s="96" t="s">
        <v>66</v>
      </c>
      <c r="N21" s="97"/>
      <c r="O21" s="98"/>
      <c r="P21" s="28"/>
    </row>
    <row r="22" spans="1:16" s="24" customFormat="1" ht="24.95" customHeight="1">
      <c r="A22" s="28"/>
      <c r="B22" s="118"/>
      <c r="C22" s="119"/>
      <c r="D22" s="109"/>
      <c r="E22" s="110"/>
      <c r="F22" s="111"/>
      <c r="G22" s="109"/>
      <c r="H22" s="110"/>
      <c r="I22" s="110"/>
      <c r="J22" s="109"/>
      <c r="K22" s="110"/>
      <c r="L22" s="111"/>
      <c r="M22" s="109"/>
      <c r="N22" s="110"/>
      <c r="O22" s="111"/>
      <c r="P22" s="28"/>
    </row>
    <row r="23" spans="1:16" s="24" customFormat="1" ht="24.95" customHeight="1">
      <c r="A23" s="28"/>
      <c r="B23" s="115"/>
      <c r="C23" s="117"/>
      <c r="D23" s="115"/>
      <c r="E23" s="116"/>
      <c r="F23" s="117"/>
      <c r="G23" s="115"/>
      <c r="H23" s="116"/>
      <c r="I23" s="116"/>
      <c r="J23" s="112"/>
      <c r="K23" s="113"/>
      <c r="L23" s="114"/>
      <c r="M23" s="112"/>
      <c r="N23" s="113"/>
      <c r="O23" s="114"/>
      <c r="P23" s="28"/>
    </row>
    <row r="24" spans="1:16" s="24" customFormat="1" ht="24.95" customHeight="1">
      <c r="A24" s="28"/>
      <c r="B24" s="118"/>
      <c r="C24" s="119"/>
      <c r="D24" s="109"/>
      <c r="E24" s="110"/>
      <c r="F24" s="111"/>
      <c r="G24" s="109"/>
      <c r="H24" s="110"/>
      <c r="I24" s="110"/>
      <c r="J24" s="109"/>
      <c r="K24" s="110"/>
      <c r="L24" s="111"/>
      <c r="M24" s="109"/>
      <c r="N24" s="110"/>
      <c r="O24" s="111"/>
      <c r="P24" s="28"/>
    </row>
    <row r="25" spans="1:16" s="24" customFormat="1" ht="24.95" customHeight="1">
      <c r="A25" s="28"/>
      <c r="B25" s="120"/>
      <c r="C25" s="121"/>
      <c r="D25" s="112"/>
      <c r="E25" s="113"/>
      <c r="F25" s="114"/>
      <c r="G25" s="112"/>
      <c r="H25" s="113"/>
      <c r="I25" s="113"/>
      <c r="J25" s="115"/>
      <c r="K25" s="116"/>
      <c r="L25" s="117"/>
      <c r="M25" s="115"/>
      <c r="N25" s="116"/>
      <c r="O25" s="117"/>
      <c r="P25" s="28"/>
    </row>
    <row r="26" spans="1:16" s="24" customFormat="1" ht="24.95" customHeight="1">
      <c r="A26" s="28"/>
      <c r="B26" s="118"/>
      <c r="C26" s="119"/>
      <c r="D26" s="109"/>
      <c r="E26" s="110"/>
      <c r="F26" s="111"/>
      <c r="G26" s="109"/>
      <c r="H26" s="110"/>
      <c r="I26" s="111"/>
      <c r="J26" s="109"/>
      <c r="K26" s="110"/>
      <c r="L26" s="111"/>
      <c r="M26" s="109"/>
      <c r="N26" s="110"/>
      <c r="O26" s="111"/>
      <c r="P26" s="28"/>
    </row>
    <row r="27" spans="1:16" s="24" customFormat="1" ht="24.95" customHeight="1">
      <c r="A27" s="28"/>
      <c r="B27" s="115"/>
      <c r="C27" s="117"/>
      <c r="D27" s="115"/>
      <c r="E27" s="116"/>
      <c r="F27" s="117"/>
      <c r="G27" s="115"/>
      <c r="H27" s="116"/>
      <c r="I27" s="117"/>
      <c r="J27" s="112"/>
      <c r="K27" s="113"/>
      <c r="L27" s="114"/>
      <c r="M27" s="112"/>
      <c r="N27" s="113"/>
      <c r="O27" s="114"/>
      <c r="P27" s="28"/>
    </row>
    <row r="28" spans="1:16" s="24" customFormat="1" ht="24.95" customHeight="1">
      <c r="A28" s="28"/>
      <c r="B28" s="118"/>
      <c r="C28" s="119"/>
      <c r="D28" s="109"/>
      <c r="E28" s="110"/>
      <c r="F28" s="111"/>
      <c r="G28" s="109"/>
      <c r="H28" s="110"/>
      <c r="I28" s="111"/>
      <c r="J28" s="109"/>
      <c r="K28" s="110"/>
      <c r="L28" s="111"/>
      <c r="M28" s="109"/>
      <c r="N28" s="110"/>
      <c r="O28" s="111"/>
      <c r="P28" s="28"/>
    </row>
    <row r="29" spans="1:16" s="24" customFormat="1" ht="24.95" customHeight="1">
      <c r="A29" s="28"/>
      <c r="B29" s="120"/>
      <c r="C29" s="121"/>
      <c r="D29" s="112"/>
      <c r="E29" s="113"/>
      <c r="F29" s="114"/>
      <c r="G29" s="112"/>
      <c r="H29" s="113"/>
      <c r="I29" s="114"/>
      <c r="J29" s="115"/>
      <c r="K29" s="116"/>
      <c r="L29" s="117"/>
      <c r="M29" s="115"/>
      <c r="N29" s="116"/>
      <c r="O29" s="117"/>
      <c r="P29" s="28"/>
    </row>
    <row r="30" spans="1:16" s="24" customFormat="1" ht="24.95" customHeight="1">
      <c r="A30" s="28"/>
      <c r="B30" s="118"/>
      <c r="C30" s="119"/>
      <c r="D30" s="109"/>
      <c r="E30" s="110"/>
      <c r="F30" s="111"/>
      <c r="G30" s="109"/>
      <c r="H30" s="110"/>
      <c r="I30" s="111"/>
      <c r="J30" s="109"/>
      <c r="K30" s="110"/>
      <c r="L30" s="111"/>
      <c r="M30" s="109"/>
      <c r="N30" s="110"/>
      <c r="O30" s="111"/>
      <c r="P30" s="28"/>
    </row>
    <row r="31" spans="1:16" s="24" customFormat="1" ht="24.95" customHeight="1">
      <c r="A31" s="28"/>
      <c r="B31" s="115"/>
      <c r="C31" s="117"/>
      <c r="D31" s="115"/>
      <c r="E31" s="116"/>
      <c r="F31" s="117"/>
      <c r="G31" s="115"/>
      <c r="H31" s="116"/>
      <c r="I31" s="117"/>
      <c r="J31" s="112"/>
      <c r="K31" s="113"/>
      <c r="L31" s="114"/>
      <c r="M31" s="112"/>
      <c r="N31" s="113"/>
      <c r="O31" s="114"/>
      <c r="P31" s="28"/>
    </row>
    <row r="32" spans="1:16" s="24" customFormat="1" ht="24.95" customHeight="1">
      <c r="A32" s="28"/>
      <c r="B32" s="118"/>
      <c r="C32" s="119"/>
      <c r="D32" s="109"/>
      <c r="E32" s="110"/>
      <c r="F32" s="111"/>
      <c r="G32" s="109"/>
      <c r="H32" s="110"/>
      <c r="I32" s="111"/>
      <c r="J32" s="109"/>
      <c r="K32" s="110"/>
      <c r="L32" s="111"/>
      <c r="M32" s="109"/>
      <c r="N32" s="110"/>
      <c r="O32" s="111"/>
      <c r="P32" s="28"/>
    </row>
    <row r="33" spans="1:16" ht="24.95" customHeight="1">
      <c r="A33" s="6"/>
      <c r="B33" s="120"/>
      <c r="C33" s="121"/>
      <c r="D33" s="112"/>
      <c r="E33" s="113"/>
      <c r="F33" s="114"/>
      <c r="G33" s="112"/>
      <c r="H33" s="113"/>
      <c r="I33" s="114"/>
      <c r="J33" s="115"/>
      <c r="K33" s="116"/>
      <c r="L33" s="117"/>
      <c r="M33" s="115"/>
      <c r="N33" s="116"/>
      <c r="O33" s="117"/>
      <c r="P33" s="6"/>
    </row>
    <row r="34" spans="1:16" ht="24.95" customHeight="1">
      <c r="A34" s="6"/>
      <c r="B34" s="118"/>
      <c r="C34" s="119"/>
      <c r="D34" s="109"/>
      <c r="E34" s="110"/>
      <c r="F34" s="111"/>
      <c r="G34" s="109"/>
      <c r="H34" s="110"/>
      <c r="I34" s="111"/>
      <c r="J34" s="109"/>
      <c r="K34" s="110"/>
      <c r="L34" s="111"/>
      <c r="M34" s="109"/>
      <c r="N34" s="110"/>
      <c r="O34" s="111"/>
      <c r="P34" s="6"/>
    </row>
    <row r="35" spans="1:16" ht="24.95" customHeight="1">
      <c r="A35" s="6"/>
      <c r="B35" s="115"/>
      <c r="C35" s="117"/>
      <c r="D35" s="115"/>
      <c r="E35" s="116"/>
      <c r="F35" s="117"/>
      <c r="G35" s="115"/>
      <c r="H35" s="116"/>
      <c r="I35" s="117"/>
      <c r="J35" s="112"/>
      <c r="K35" s="113"/>
      <c r="L35" s="114"/>
      <c r="M35" s="112"/>
      <c r="N35" s="113"/>
      <c r="O35" s="114"/>
      <c r="P35" s="6"/>
    </row>
    <row r="36" spans="1:16" ht="24.95" customHeight="1">
      <c r="A36" s="6"/>
      <c r="B36" s="118"/>
      <c r="C36" s="119"/>
      <c r="D36" s="109"/>
      <c r="E36" s="110"/>
      <c r="F36" s="111"/>
      <c r="G36" s="109"/>
      <c r="H36" s="110"/>
      <c r="I36" s="111"/>
      <c r="J36" s="109"/>
      <c r="K36" s="110"/>
      <c r="L36" s="111"/>
      <c r="M36" s="109"/>
      <c r="N36" s="110"/>
      <c r="O36" s="111"/>
      <c r="P36" s="6"/>
    </row>
    <row r="37" spans="1:16" ht="24.95" customHeight="1">
      <c r="A37" s="6"/>
      <c r="B37" s="120"/>
      <c r="C37" s="121"/>
      <c r="D37" s="112"/>
      <c r="E37" s="113"/>
      <c r="F37" s="114"/>
      <c r="G37" s="112"/>
      <c r="H37" s="113"/>
      <c r="I37" s="114"/>
      <c r="J37" s="115"/>
      <c r="K37" s="116"/>
      <c r="L37" s="117"/>
      <c r="M37" s="115"/>
      <c r="N37" s="116"/>
      <c r="O37" s="117"/>
      <c r="P37" s="6"/>
    </row>
    <row r="38" spans="1:16" ht="24.95" customHeight="1">
      <c r="A38" s="6"/>
      <c r="B38" s="118"/>
      <c r="C38" s="119"/>
      <c r="D38" s="109"/>
      <c r="E38" s="110"/>
      <c r="F38" s="111"/>
      <c r="G38" s="109"/>
      <c r="H38" s="110"/>
      <c r="I38" s="111"/>
      <c r="J38" s="109"/>
      <c r="K38" s="110"/>
      <c r="L38" s="111"/>
      <c r="M38" s="109"/>
      <c r="N38" s="110"/>
      <c r="O38" s="111"/>
      <c r="P38" s="6"/>
    </row>
    <row r="39" spans="1:16" ht="24.95" customHeight="1">
      <c r="A39" s="6"/>
      <c r="B39" s="115"/>
      <c r="C39" s="117"/>
      <c r="D39" s="115"/>
      <c r="E39" s="116"/>
      <c r="F39" s="117"/>
      <c r="G39" s="115"/>
      <c r="H39" s="116"/>
      <c r="I39" s="117"/>
      <c r="J39" s="112"/>
      <c r="K39" s="113"/>
      <c r="L39" s="114"/>
      <c r="M39" s="112"/>
      <c r="N39" s="113"/>
      <c r="O39" s="114"/>
      <c r="P39" s="6"/>
    </row>
    <row r="40" spans="1:16" ht="24.95" customHeight="1">
      <c r="A40" s="6"/>
      <c r="B40" s="118"/>
      <c r="C40" s="119"/>
      <c r="D40" s="109"/>
      <c r="E40" s="110"/>
      <c r="F40" s="111"/>
      <c r="G40" s="109"/>
      <c r="H40" s="110"/>
      <c r="I40" s="111"/>
      <c r="J40" s="109"/>
      <c r="K40" s="110"/>
      <c r="L40" s="111"/>
      <c r="M40" s="109"/>
      <c r="N40" s="110"/>
      <c r="O40" s="111"/>
      <c r="P40" s="6"/>
    </row>
    <row r="41" spans="1:16" ht="24.95" customHeight="1">
      <c r="A41" s="6"/>
      <c r="B41" s="122"/>
      <c r="C41" s="123"/>
      <c r="D41" s="115"/>
      <c r="E41" s="116"/>
      <c r="F41" s="117"/>
      <c r="G41" s="115"/>
      <c r="H41" s="116"/>
      <c r="I41" s="117"/>
      <c r="J41" s="115"/>
      <c r="K41" s="116"/>
      <c r="L41" s="117"/>
      <c r="M41" s="115"/>
      <c r="N41" s="116"/>
      <c r="O41" s="117"/>
      <c r="P41" s="6"/>
    </row>
    <row r="42" spans="1:16" ht="24.95" customHeight="1">
      <c r="A42" s="6"/>
      <c r="B42" s="38"/>
      <c r="C42" s="41"/>
      <c r="D42" s="41"/>
      <c r="E42" s="41"/>
      <c r="F42" s="41"/>
      <c r="G42" s="41"/>
      <c r="H42" s="38"/>
      <c r="I42" s="38"/>
      <c r="J42" s="38"/>
      <c r="K42" s="38"/>
      <c r="L42" s="6"/>
      <c r="M42" s="6"/>
      <c r="N42" s="6"/>
      <c r="O42" s="6"/>
      <c r="P42" s="6"/>
    </row>
    <row r="43" spans="1:16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</sheetData>
  <mergeCells count="120">
    <mergeCell ref="J21:L21"/>
    <mergeCell ref="B20:O20"/>
    <mergeCell ref="G2:H2"/>
    <mergeCell ref="G4:H4"/>
    <mergeCell ref="G5:H5"/>
    <mergeCell ref="G6:H6"/>
    <mergeCell ref="G7:H7"/>
    <mergeCell ref="M21:O21"/>
    <mergeCell ref="C1:F1"/>
    <mergeCell ref="C2:F2"/>
    <mergeCell ref="C4:F4"/>
    <mergeCell ref="C5:F5"/>
    <mergeCell ref="C6:F6"/>
    <mergeCell ref="C7:F7"/>
    <mergeCell ref="G1:H1"/>
    <mergeCell ref="C3:F3"/>
    <mergeCell ref="G3:H3"/>
    <mergeCell ref="B22:C22"/>
    <mergeCell ref="D22:F22"/>
    <mergeCell ref="G22:I22"/>
    <mergeCell ref="B23:C23"/>
    <mergeCell ref="D23:F23"/>
    <mergeCell ref="G23:I23"/>
    <mergeCell ref="B21:C21"/>
    <mergeCell ref="D21:F21"/>
    <mergeCell ref="G21:I21"/>
    <mergeCell ref="B26:C26"/>
    <mergeCell ref="D26:F26"/>
    <mergeCell ref="G26:I26"/>
    <mergeCell ref="B27:C27"/>
    <mergeCell ref="D27:F27"/>
    <mergeCell ref="G27:I27"/>
    <mergeCell ref="B24:C24"/>
    <mergeCell ref="D24:F24"/>
    <mergeCell ref="G24:I24"/>
    <mergeCell ref="B25:C25"/>
    <mergeCell ref="D25:F25"/>
    <mergeCell ref="G25:I25"/>
    <mergeCell ref="G33:I33"/>
    <mergeCell ref="B30:C30"/>
    <mergeCell ref="D30:F30"/>
    <mergeCell ref="G30:I30"/>
    <mergeCell ref="B31:C31"/>
    <mergeCell ref="D31:F31"/>
    <mergeCell ref="G31:I31"/>
    <mergeCell ref="B28:C28"/>
    <mergeCell ref="D28:F28"/>
    <mergeCell ref="G28:I28"/>
    <mergeCell ref="B29:C29"/>
    <mergeCell ref="D29:F29"/>
    <mergeCell ref="G29:I29"/>
    <mergeCell ref="B41:C41"/>
    <mergeCell ref="D41:F41"/>
    <mergeCell ref="G41:I41"/>
    <mergeCell ref="B38:C38"/>
    <mergeCell ref="D38:F38"/>
    <mergeCell ref="G38:I38"/>
    <mergeCell ref="B39:C39"/>
    <mergeCell ref="D39:F39"/>
    <mergeCell ref="G39:I39"/>
    <mergeCell ref="J22:L22"/>
    <mergeCell ref="J23:L23"/>
    <mergeCell ref="M22:O22"/>
    <mergeCell ref="M23:O23"/>
    <mergeCell ref="B40:C40"/>
    <mergeCell ref="D40:F40"/>
    <mergeCell ref="G40:I40"/>
    <mergeCell ref="B36:C36"/>
    <mergeCell ref="D36:F36"/>
    <mergeCell ref="G36:I36"/>
    <mergeCell ref="B37:C37"/>
    <mergeCell ref="D37:F37"/>
    <mergeCell ref="G37:I37"/>
    <mergeCell ref="B34:C34"/>
    <mergeCell ref="D34:F34"/>
    <mergeCell ref="G34:I34"/>
    <mergeCell ref="B35:C35"/>
    <mergeCell ref="D35:F35"/>
    <mergeCell ref="G35:I35"/>
    <mergeCell ref="B32:C32"/>
    <mergeCell ref="D32:F32"/>
    <mergeCell ref="G32:I32"/>
    <mergeCell ref="B33:C33"/>
    <mergeCell ref="D33:F33"/>
    <mergeCell ref="J28:L28"/>
    <mergeCell ref="M28:O28"/>
    <mergeCell ref="J29:L29"/>
    <mergeCell ref="M29:O29"/>
    <mergeCell ref="J27:L27"/>
    <mergeCell ref="J26:L26"/>
    <mergeCell ref="M26:O26"/>
    <mergeCell ref="M27:O27"/>
    <mergeCell ref="J24:L24"/>
    <mergeCell ref="J25:L25"/>
    <mergeCell ref="M24:O24"/>
    <mergeCell ref="M25:O25"/>
    <mergeCell ref="J40:L40"/>
    <mergeCell ref="M40:O40"/>
    <mergeCell ref="J41:L41"/>
    <mergeCell ref="M41:O41"/>
    <mergeCell ref="J38:L38"/>
    <mergeCell ref="M38:O38"/>
    <mergeCell ref="J39:L39"/>
    <mergeCell ref="M39:O39"/>
    <mergeCell ref="J36:L36"/>
    <mergeCell ref="M36:O36"/>
    <mergeCell ref="J37:L37"/>
    <mergeCell ref="M37:O37"/>
    <mergeCell ref="J34:L34"/>
    <mergeCell ref="M34:O34"/>
    <mergeCell ref="J35:L35"/>
    <mergeCell ref="M35:O35"/>
    <mergeCell ref="J32:L32"/>
    <mergeCell ref="M32:O32"/>
    <mergeCell ref="J33:L33"/>
    <mergeCell ref="M33:O33"/>
    <mergeCell ref="J30:L30"/>
    <mergeCell ref="M30:O30"/>
    <mergeCell ref="J31:L31"/>
    <mergeCell ref="M31:O3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>
      <selection activeCell="C28" sqref="C28"/>
    </sheetView>
  </sheetViews>
  <sheetFormatPr baseColWidth="10" defaultColWidth="11.42578125" defaultRowHeight="15"/>
  <cols>
    <col min="2" max="2" width="27.140625" customWidth="1"/>
  </cols>
  <sheetData>
    <row r="1" spans="1:13" ht="15.75" thickBot="1">
      <c r="A1" s="6"/>
      <c r="B1" s="44" t="s">
        <v>45</v>
      </c>
      <c r="C1" s="135" t="s">
        <v>0</v>
      </c>
      <c r="D1" s="136"/>
      <c r="E1" s="136"/>
      <c r="F1" s="144" t="s">
        <v>19</v>
      </c>
      <c r="G1" s="144"/>
      <c r="H1" s="145"/>
      <c r="I1" s="6"/>
      <c r="J1" s="6"/>
      <c r="K1" s="6"/>
      <c r="L1" s="6"/>
      <c r="M1" s="6"/>
    </row>
    <row r="2" spans="1:13">
      <c r="A2" s="6"/>
      <c r="B2" s="9"/>
      <c r="C2" s="93" t="s">
        <v>2</v>
      </c>
      <c r="D2" s="86"/>
      <c r="E2" s="86"/>
      <c r="F2" s="87" t="s">
        <v>10</v>
      </c>
      <c r="G2" s="87"/>
      <c r="H2" s="87"/>
      <c r="I2" s="6"/>
      <c r="J2" s="6"/>
      <c r="K2" s="6"/>
      <c r="L2" s="6"/>
      <c r="M2" s="6"/>
    </row>
    <row r="3" spans="1:13">
      <c r="A3" s="6"/>
      <c r="B3" s="9"/>
      <c r="C3" s="105" t="s">
        <v>67</v>
      </c>
      <c r="D3" s="88"/>
      <c r="E3" s="88"/>
      <c r="F3" s="89" t="s">
        <v>20</v>
      </c>
      <c r="G3" s="89"/>
      <c r="H3" s="89"/>
      <c r="I3" s="50"/>
      <c r="J3" s="6"/>
      <c r="K3" s="6"/>
      <c r="L3" s="6"/>
      <c r="M3" s="6"/>
    </row>
    <row r="4" spans="1:13">
      <c r="A4" s="6"/>
      <c r="B4" s="9"/>
      <c r="C4" s="105" t="s">
        <v>68</v>
      </c>
      <c r="D4" s="88"/>
      <c r="E4" s="88"/>
      <c r="F4" s="89" t="s">
        <v>21</v>
      </c>
      <c r="G4" s="89"/>
      <c r="H4" s="89"/>
      <c r="I4" s="50"/>
      <c r="J4" s="6"/>
      <c r="K4" s="6"/>
      <c r="L4" s="6"/>
      <c r="M4" s="6"/>
    </row>
    <row r="5" spans="1:13">
      <c r="A5" s="6"/>
      <c r="B5" s="9"/>
      <c r="C5" s="105" t="s">
        <v>87</v>
      </c>
      <c r="D5" s="88"/>
      <c r="E5" s="88"/>
      <c r="F5" s="89" t="s">
        <v>22</v>
      </c>
      <c r="G5" s="89"/>
      <c r="H5" s="89"/>
      <c r="I5" s="50"/>
      <c r="J5" s="6"/>
      <c r="K5" s="6"/>
      <c r="L5" s="6"/>
      <c r="M5" s="6"/>
    </row>
    <row r="6" spans="1:13">
      <c r="A6" s="6"/>
      <c r="B6" s="9"/>
      <c r="C6" s="105" t="s">
        <v>70</v>
      </c>
      <c r="D6" s="88"/>
      <c r="E6" s="88"/>
      <c r="F6" s="89" t="s">
        <v>23</v>
      </c>
      <c r="G6" s="89"/>
      <c r="H6" s="89"/>
      <c r="I6" s="50"/>
      <c r="J6" s="6"/>
      <c r="K6" s="6"/>
      <c r="L6" s="6"/>
      <c r="M6" s="6"/>
    </row>
    <row r="7" spans="1:13" ht="15.75" thickBot="1">
      <c r="A7" s="6"/>
      <c r="B7" s="10"/>
      <c r="C7" s="95" t="s">
        <v>24</v>
      </c>
      <c r="D7" s="90"/>
      <c r="E7" s="90"/>
      <c r="F7" s="90" t="s">
        <v>25</v>
      </c>
      <c r="G7" s="90"/>
      <c r="H7" s="91"/>
      <c r="I7" s="6"/>
      <c r="J7" s="6"/>
      <c r="K7" s="6"/>
      <c r="L7" s="6"/>
      <c r="M7" s="6"/>
    </row>
    <row r="8" spans="1:1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24.95" customHeight="1">
      <c r="A11" s="6"/>
      <c r="B11" s="99" t="s">
        <v>67</v>
      </c>
      <c r="C11" s="96" t="s">
        <v>59</v>
      </c>
      <c r="D11" s="97"/>
      <c r="E11" s="97"/>
      <c r="F11" s="97"/>
      <c r="G11" s="97"/>
      <c r="H11" s="97"/>
      <c r="I11" s="97"/>
      <c r="J11" s="97"/>
      <c r="K11" s="97"/>
      <c r="L11" s="97"/>
      <c r="M11" s="98"/>
    </row>
    <row r="12" spans="1:13" ht="24.95" customHeight="1">
      <c r="A12" s="6"/>
      <c r="B12" s="99"/>
      <c r="C12" s="69">
        <v>41984</v>
      </c>
      <c r="D12" s="69">
        <v>41988</v>
      </c>
      <c r="E12" s="69">
        <v>41993</v>
      </c>
      <c r="F12" s="69">
        <v>42115</v>
      </c>
      <c r="G12" s="69">
        <v>42145</v>
      </c>
      <c r="H12" s="69">
        <v>42148</v>
      </c>
      <c r="I12" s="69">
        <v>42161</v>
      </c>
      <c r="J12" s="69">
        <v>42162</v>
      </c>
      <c r="K12" s="69">
        <v>42274</v>
      </c>
      <c r="L12" s="69">
        <v>42276</v>
      </c>
      <c r="M12" s="69">
        <v>42332</v>
      </c>
    </row>
    <row r="13" spans="1:13" ht="24.95" customHeight="1">
      <c r="A13" s="6"/>
      <c r="B13" s="16" t="s">
        <v>109</v>
      </c>
      <c r="C13" s="15">
        <v>15</v>
      </c>
      <c r="D13" s="45">
        <v>15</v>
      </c>
      <c r="E13" s="46">
        <v>10</v>
      </c>
      <c r="F13" s="78">
        <v>12</v>
      </c>
      <c r="G13" s="78">
        <v>8</v>
      </c>
      <c r="H13" s="78">
        <v>10</v>
      </c>
      <c r="I13" s="79">
        <v>8</v>
      </c>
      <c r="J13" s="79">
        <v>2</v>
      </c>
      <c r="K13" s="79">
        <v>248</v>
      </c>
      <c r="L13" s="79">
        <v>1183</v>
      </c>
      <c r="M13" s="80">
        <v>30265</v>
      </c>
    </row>
    <row r="14" spans="1:1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4.95" customHeight="1">
      <c r="A17" s="6"/>
      <c r="B17" s="99" t="s">
        <v>68</v>
      </c>
      <c r="C17" s="96" t="s">
        <v>59</v>
      </c>
      <c r="D17" s="97"/>
      <c r="E17" s="97"/>
      <c r="F17" s="97"/>
      <c r="G17" s="97"/>
      <c r="H17" s="97"/>
      <c r="I17" s="97"/>
      <c r="J17" s="97"/>
      <c r="K17" s="97"/>
      <c r="L17" s="97"/>
      <c r="M17" s="98"/>
    </row>
    <row r="18" spans="1:13" ht="24.95" customHeight="1">
      <c r="A18" s="6"/>
      <c r="B18" s="99"/>
      <c r="C18" s="69">
        <v>41984</v>
      </c>
      <c r="D18" s="69">
        <v>41988</v>
      </c>
      <c r="E18" s="69">
        <v>41993</v>
      </c>
      <c r="F18" s="69">
        <v>42115</v>
      </c>
      <c r="G18" s="69">
        <v>42145</v>
      </c>
      <c r="H18" s="69">
        <v>42148</v>
      </c>
      <c r="I18" s="69">
        <v>42161</v>
      </c>
      <c r="J18" s="69">
        <v>42162</v>
      </c>
      <c r="K18" s="69">
        <v>42274</v>
      </c>
      <c r="L18" s="69">
        <v>42276</v>
      </c>
      <c r="M18" s="69">
        <v>42332</v>
      </c>
    </row>
    <row r="19" spans="1:13" ht="24.95" customHeight="1">
      <c r="A19" s="6"/>
      <c r="B19" s="81" t="s">
        <v>110</v>
      </c>
      <c r="C19" s="75">
        <v>15</v>
      </c>
      <c r="D19" s="45">
        <v>15</v>
      </c>
      <c r="E19" s="46">
        <v>10</v>
      </c>
      <c r="F19" s="78">
        <v>12</v>
      </c>
      <c r="G19" s="78">
        <v>8</v>
      </c>
      <c r="H19" s="78">
        <v>10</v>
      </c>
      <c r="I19" s="79">
        <v>8</v>
      </c>
      <c r="J19" s="79">
        <v>2</v>
      </c>
      <c r="K19" s="79"/>
      <c r="L19" s="79"/>
      <c r="M19" s="80"/>
    </row>
    <row r="20" spans="1:13" ht="24.95" customHeight="1">
      <c r="A20" s="6"/>
      <c r="B20" s="82" t="s">
        <v>111</v>
      </c>
      <c r="C20" s="76"/>
      <c r="D20" s="17"/>
      <c r="E20" s="17"/>
      <c r="F20" s="17"/>
      <c r="G20" s="20"/>
      <c r="H20" s="17"/>
      <c r="I20" s="17"/>
      <c r="J20" s="20"/>
      <c r="K20" s="20">
        <v>248</v>
      </c>
      <c r="L20" s="20">
        <v>1183</v>
      </c>
      <c r="M20" s="70">
        <v>30265</v>
      </c>
    </row>
    <row r="21" spans="1:13" ht="24.95" customHeight="1">
      <c r="A21" s="6"/>
      <c r="B21" s="16"/>
      <c r="C21" s="15"/>
      <c r="D21" s="45"/>
      <c r="E21" s="46"/>
      <c r="F21" s="46"/>
      <c r="G21" s="46"/>
      <c r="H21" s="46"/>
      <c r="I21" s="47"/>
      <c r="J21" s="47"/>
      <c r="K21" s="47"/>
      <c r="L21" s="47"/>
      <c r="M21" s="47"/>
    </row>
    <row r="22" spans="1:13">
      <c r="A22" s="6"/>
      <c r="B22" s="6" t="s">
        <v>112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24.95" customHeight="1">
      <c r="A25" s="6"/>
      <c r="B25" s="99" t="s">
        <v>69</v>
      </c>
      <c r="C25" s="96" t="s">
        <v>59</v>
      </c>
      <c r="D25" s="97"/>
      <c r="E25" s="97"/>
      <c r="F25" s="97"/>
      <c r="G25" s="97"/>
      <c r="H25" s="97"/>
      <c r="I25" s="97"/>
      <c r="J25" s="97"/>
      <c r="K25" s="97"/>
      <c r="L25" s="97"/>
      <c r="M25" s="98"/>
    </row>
    <row r="26" spans="1:13" ht="24.95" customHeight="1">
      <c r="A26" s="6"/>
      <c r="B26" s="99"/>
      <c r="C26" s="69">
        <v>41984</v>
      </c>
      <c r="D26" s="69">
        <v>41988</v>
      </c>
      <c r="E26" s="69">
        <v>41993</v>
      </c>
      <c r="F26" s="69">
        <v>42115</v>
      </c>
      <c r="G26" s="69">
        <v>42145</v>
      </c>
      <c r="H26" s="69">
        <v>42148</v>
      </c>
      <c r="I26" s="69">
        <v>42161</v>
      </c>
      <c r="J26" s="69">
        <v>42162</v>
      </c>
      <c r="K26" s="69">
        <v>42274</v>
      </c>
      <c r="L26" s="69">
        <v>42276</v>
      </c>
      <c r="M26" s="69">
        <v>42332</v>
      </c>
    </row>
    <row r="27" spans="1:13" ht="24.95" customHeight="1">
      <c r="A27" s="6"/>
      <c r="B27" s="16"/>
      <c r="C27" s="15"/>
      <c r="D27" s="45"/>
      <c r="E27" s="46"/>
      <c r="F27" s="46"/>
      <c r="G27" s="46"/>
      <c r="H27" s="46"/>
      <c r="I27" s="47"/>
      <c r="J27" s="47"/>
      <c r="K27" s="47"/>
      <c r="L27" s="47"/>
      <c r="M27" s="47"/>
    </row>
    <row r="28" spans="1:13" ht="24.95" customHeight="1">
      <c r="A28" s="6"/>
      <c r="B28" s="18"/>
      <c r="C28" s="17"/>
      <c r="D28" s="17"/>
      <c r="E28" s="17"/>
      <c r="F28" s="17"/>
      <c r="G28" s="17"/>
      <c r="H28" s="17"/>
      <c r="I28" s="20"/>
      <c r="J28" s="20"/>
      <c r="K28" s="20"/>
      <c r="L28" s="20"/>
      <c r="M28" s="20"/>
    </row>
    <row r="29" spans="1:13" ht="24.95" customHeight="1">
      <c r="A29" s="6"/>
      <c r="B29" s="16"/>
      <c r="C29" s="15"/>
      <c r="D29" s="45"/>
      <c r="E29" s="46"/>
      <c r="F29" s="46"/>
      <c r="G29" s="46"/>
      <c r="H29" s="46"/>
      <c r="I29" s="47"/>
      <c r="J29" s="47"/>
      <c r="K29" s="47"/>
      <c r="L29" s="47"/>
      <c r="M29" s="47"/>
    </row>
    <row r="30" spans="1:13" ht="24.95" customHeight="1">
      <c r="A30" s="6"/>
      <c r="B30" s="19"/>
      <c r="C30" s="20"/>
      <c r="D30" s="17"/>
      <c r="E30" s="17"/>
      <c r="F30" s="17"/>
      <c r="G30" s="17"/>
      <c r="H30" s="17"/>
      <c r="I30" s="20"/>
      <c r="J30" s="20"/>
      <c r="K30" s="20"/>
      <c r="L30" s="20"/>
      <c r="M30" s="20"/>
    </row>
    <row r="31" spans="1:13" ht="24.95" customHeight="1">
      <c r="A31" s="6"/>
      <c r="B31" s="16"/>
      <c r="C31" s="15"/>
      <c r="D31" s="45"/>
      <c r="E31" s="46"/>
      <c r="F31" s="46"/>
      <c r="G31" s="46"/>
      <c r="H31" s="46"/>
      <c r="I31" s="47"/>
      <c r="J31" s="47"/>
      <c r="K31" s="47"/>
      <c r="L31" s="47"/>
      <c r="M31" s="47"/>
    </row>
    <row r="32" spans="1:13" ht="24.95" customHeight="1">
      <c r="A32" s="6"/>
      <c r="B32" s="19"/>
      <c r="C32" s="20"/>
      <c r="D32" s="17"/>
      <c r="E32" s="17"/>
      <c r="F32" s="17"/>
      <c r="G32" s="17"/>
      <c r="H32" s="17"/>
      <c r="I32" s="20"/>
      <c r="J32" s="20"/>
      <c r="K32" s="20"/>
      <c r="L32" s="20"/>
      <c r="M32" s="20"/>
    </row>
    <row r="33" spans="1:13" ht="24.95" customHeight="1">
      <c r="A33" s="6"/>
      <c r="B33" s="16"/>
      <c r="C33" s="15"/>
      <c r="D33" s="45"/>
      <c r="E33" s="46"/>
      <c r="F33" s="46"/>
      <c r="G33" s="46"/>
      <c r="H33" s="46"/>
      <c r="I33" s="47"/>
      <c r="J33" s="47"/>
      <c r="K33" s="47"/>
      <c r="L33" s="47"/>
      <c r="M33" s="47"/>
    </row>
    <row r="34" spans="1:13" ht="24.95" customHeight="1">
      <c r="A34" s="6"/>
      <c r="B34" s="19"/>
      <c r="C34" s="20"/>
      <c r="D34" s="17"/>
      <c r="E34" s="17"/>
      <c r="F34" s="17"/>
      <c r="G34" s="17"/>
      <c r="H34" s="17"/>
      <c r="I34" s="20"/>
      <c r="J34" s="20"/>
      <c r="K34" s="20"/>
      <c r="L34" s="20"/>
      <c r="M34" s="20"/>
    </row>
    <row r="35" spans="1:13" ht="24.95" customHeight="1">
      <c r="A35" s="6"/>
      <c r="B35" s="16"/>
      <c r="C35" s="15"/>
      <c r="D35" s="45"/>
      <c r="E35" s="46"/>
      <c r="F35" s="46"/>
      <c r="G35" s="46"/>
      <c r="H35" s="46"/>
      <c r="I35" s="47"/>
      <c r="J35" s="47"/>
      <c r="K35" s="47"/>
      <c r="L35" s="47"/>
      <c r="M35" s="47"/>
    </row>
    <row r="36" spans="1:13" ht="24.95" customHeight="1">
      <c r="A36" s="6"/>
      <c r="B36" s="18"/>
      <c r="C36" s="17"/>
      <c r="D36" s="17"/>
      <c r="E36" s="17"/>
      <c r="F36" s="17"/>
      <c r="G36" s="17"/>
      <c r="H36" s="17"/>
      <c r="I36" s="20"/>
      <c r="J36" s="20"/>
      <c r="K36" s="20"/>
      <c r="L36" s="20"/>
      <c r="M36" s="20"/>
    </row>
    <row r="37" spans="1:13" ht="24.95" customHeight="1">
      <c r="A37" s="6"/>
      <c r="B37" s="16"/>
      <c r="C37" s="15"/>
      <c r="D37" s="45"/>
      <c r="E37" s="46"/>
      <c r="F37" s="46"/>
      <c r="G37" s="46"/>
      <c r="H37" s="46"/>
      <c r="I37" s="47"/>
      <c r="J37" s="47"/>
      <c r="K37" s="47"/>
      <c r="L37" s="47"/>
      <c r="M37" s="47"/>
    </row>
    <row r="38" spans="1:13" ht="24.95" customHeight="1">
      <c r="A38" s="6"/>
      <c r="B38" s="19"/>
      <c r="C38" s="20"/>
      <c r="D38" s="17"/>
      <c r="E38" s="17"/>
      <c r="F38" s="17"/>
      <c r="G38" s="17"/>
      <c r="H38" s="17"/>
      <c r="I38" s="20"/>
      <c r="J38" s="20"/>
      <c r="K38" s="20"/>
      <c r="L38" s="20"/>
      <c r="M38" s="20"/>
    </row>
    <row r="39" spans="1:13" ht="24.95" customHeight="1">
      <c r="A39" s="6"/>
      <c r="B39" s="16"/>
      <c r="C39" s="15"/>
      <c r="D39" s="45"/>
      <c r="E39" s="46"/>
      <c r="F39" s="46"/>
      <c r="G39" s="46"/>
      <c r="H39" s="46"/>
      <c r="I39" s="47"/>
      <c r="J39" s="47"/>
      <c r="K39" s="47"/>
      <c r="L39" s="47"/>
      <c r="M39" s="47"/>
    </row>
    <row r="40" spans="1:1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24.95" customHeight="1">
      <c r="A43" s="6"/>
      <c r="B43" s="99" t="s">
        <v>70</v>
      </c>
      <c r="C43" s="96" t="s">
        <v>59</v>
      </c>
      <c r="D43" s="97"/>
      <c r="E43" s="97"/>
      <c r="F43" s="97"/>
      <c r="G43" s="97"/>
      <c r="H43" s="97"/>
      <c r="I43" s="97"/>
      <c r="J43" s="97"/>
      <c r="K43" s="97"/>
      <c r="L43" s="97"/>
      <c r="M43" s="98"/>
    </row>
    <row r="44" spans="1:13" ht="24.95" customHeight="1">
      <c r="A44" s="6"/>
      <c r="B44" s="99"/>
      <c r="C44" s="69">
        <v>41984</v>
      </c>
      <c r="D44" s="69">
        <v>41988</v>
      </c>
      <c r="E44" s="69">
        <v>41993</v>
      </c>
      <c r="F44" s="69">
        <v>42115</v>
      </c>
      <c r="G44" s="69">
        <v>42145</v>
      </c>
      <c r="H44" s="69">
        <v>42148</v>
      </c>
      <c r="I44" s="69">
        <v>42161</v>
      </c>
      <c r="J44" s="69">
        <v>42162</v>
      </c>
      <c r="K44" s="69">
        <v>42274</v>
      </c>
      <c r="L44" s="69">
        <v>42276</v>
      </c>
      <c r="M44" s="69">
        <v>42332</v>
      </c>
    </row>
    <row r="45" spans="1:13" ht="24.95" customHeight="1">
      <c r="A45" s="6"/>
      <c r="B45" s="16"/>
      <c r="C45" s="15"/>
      <c r="D45" s="45"/>
      <c r="E45" s="46"/>
      <c r="F45" s="46"/>
      <c r="G45" s="46"/>
      <c r="H45" s="46"/>
      <c r="I45" s="47"/>
      <c r="J45" s="47"/>
      <c r="K45" s="47"/>
      <c r="L45" s="47"/>
      <c r="M45" s="47"/>
    </row>
    <row r="46" spans="1:13" ht="24.95" customHeight="1">
      <c r="A46" s="6"/>
      <c r="B46" s="18"/>
      <c r="C46" s="17"/>
      <c r="D46" s="17"/>
      <c r="E46" s="17"/>
      <c r="F46" s="17"/>
      <c r="G46" s="17"/>
      <c r="H46" s="17"/>
      <c r="I46" s="20"/>
      <c r="J46" s="20"/>
      <c r="K46" s="20"/>
      <c r="L46" s="20"/>
      <c r="M46" s="20"/>
    </row>
    <row r="47" spans="1:13" ht="24.95" customHeight="1">
      <c r="A47" s="6"/>
      <c r="B47" s="16"/>
      <c r="C47" s="15"/>
      <c r="D47" s="45"/>
      <c r="E47" s="46"/>
      <c r="F47" s="46"/>
      <c r="G47" s="46"/>
      <c r="H47" s="46"/>
      <c r="I47" s="47"/>
      <c r="J47" s="47"/>
      <c r="K47" s="47"/>
      <c r="L47" s="47"/>
      <c r="M47" s="47"/>
    </row>
    <row r="48" spans="1:13" ht="24.95" customHeight="1">
      <c r="A48" s="6"/>
      <c r="B48" s="19"/>
      <c r="C48" s="20"/>
      <c r="D48" s="17"/>
      <c r="E48" s="17"/>
      <c r="F48" s="17"/>
      <c r="G48" s="17"/>
      <c r="H48" s="17"/>
      <c r="I48" s="20"/>
      <c r="J48" s="20"/>
      <c r="K48" s="20"/>
      <c r="L48" s="20"/>
      <c r="M48" s="20"/>
    </row>
    <row r="49" spans="1:13" ht="24.95" customHeight="1">
      <c r="A49" s="6"/>
      <c r="B49" s="16"/>
      <c r="C49" s="15"/>
      <c r="D49" s="45"/>
      <c r="E49" s="46"/>
      <c r="F49" s="46"/>
      <c r="G49" s="46"/>
      <c r="H49" s="46"/>
      <c r="I49" s="47"/>
      <c r="J49" s="47"/>
      <c r="K49" s="47"/>
      <c r="L49" s="47"/>
      <c r="M49" s="47"/>
    </row>
    <row r="50" spans="1:13" ht="24.95" customHeight="1">
      <c r="A50" s="6"/>
      <c r="B50" s="19"/>
      <c r="C50" s="20"/>
      <c r="D50" s="17"/>
      <c r="E50" s="17"/>
      <c r="F50" s="17"/>
      <c r="G50" s="17"/>
      <c r="H50" s="17"/>
      <c r="I50" s="20"/>
      <c r="J50" s="20"/>
      <c r="K50" s="20"/>
      <c r="L50" s="20"/>
      <c r="M50" s="20"/>
    </row>
    <row r="51" spans="1:13" ht="24.95" customHeight="1">
      <c r="A51" s="6"/>
      <c r="B51" s="16"/>
      <c r="C51" s="15"/>
      <c r="D51" s="45"/>
      <c r="E51" s="46"/>
      <c r="F51" s="46"/>
      <c r="G51" s="46"/>
      <c r="H51" s="46"/>
      <c r="I51" s="47"/>
      <c r="J51" s="47"/>
      <c r="K51" s="47"/>
      <c r="L51" s="47"/>
      <c r="M51" s="47"/>
    </row>
    <row r="52" spans="1:13" ht="24.95" customHeight="1">
      <c r="A52" s="6"/>
      <c r="B52" s="19"/>
      <c r="C52" s="20"/>
      <c r="D52" s="17"/>
      <c r="E52" s="17"/>
      <c r="F52" s="17"/>
      <c r="G52" s="17"/>
      <c r="H52" s="17"/>
      <c r="I52" s="20"/>
      <c r="J52" s="20"/>
      <c r="K52" s="20"/>
      <c r="L52" s="20"/>
      <c r="M52" s="20"/>
    </row>
    <row r="53" spans="1:13" ht="24.95" customHeight="1">
      <c r="A53" s="6"/>
      <c r="B53" s="16"/>
      <c r="C53" s="15"/>
      <c r="D53" s="45"/>
      <c r="E53" s="46"/>
      <c r="F53" s="46"/>
      <c r="G53" s="46"/>
      <c r="H53" s="46"/>
      <c r="I53" s="47"/>
      <c r="J53" s="47"/>
      <c r="K53" s="47"/>
      <c r="L53" s="47"/>
      <c r="M53" s="47"/>
    </row>
    <row r="54" spans="1:13" ht="24.95" customHeight="1">
      <c r="A54" s="6"/>
      <c r="B54" s="18"/>
      <c r="C54" s="17"/>
      <c r="D54" s="17"/>
      <c r="E54" s="17"/>
      <c r="F54" s="17"/>
      <c r="G54" s="17"/>
      <c r="H54" s="17"/>
      <c r="I54" s="20"/>
      <c r="J54" s="20"/>
      <c r="K54" s="20"/>
      <c r="L54" s="20"/>
      <c r="M54" s="20"/>
    </row>
    <row r="55" spans="1:13" ht="24.95" customHeight="1">
      <c r="A55" s="6"/>
      <c r="B55" s="16"/>
      <c r="C55" s="15"/>
      <c r="D55" s="45"/>
      <c r="E55" s="46"/>
      <c r="F55" s="46"/>
      <c r="G55" s="46"/>
      <c r="H55" s="46"/>
      <c r="I55" s="47"/>
      <c r="J55" s="47"/>
      <c r="K55" s="47"/>
      <c r="L55" s="47"/>
      <c r="M55" s="47"/>
    </row>
    <row r="56" spans="1:13" ht="24.95" customHeight="1">
      <c r="A56" s="6"/>
      <c r="B56" s="19"/>
      <c r="C56" s="20"/>
      <c r="D56" s="17"/>
      <c r="E56" s="17"/>
      <c r="F56" s="17"/>
      <c r="G56" s="17"/>
      <c r="H56" s="17"/>
      <c r="I56" s="20"/>
      <c r="J56" s="20"/>
      <c r="K56" s="20"/>
      <c r="L56" s="20"/>
      <c r="M56" s="20"/>
    </row>
    <row r="57" spans="1:13" ht="24.95" customHeight="1">
      <c r="A57" s="6"/>
      <c r="B57" s="16"/>
      <c r="C57" s="15"/>
      <c r="D57" s="45"/>
      <c r="E57" s="46"/>
      <c r="F57" s="46"/>
      <c r="G57" s="46"/>
      <c r="H57" s="46"/>
      <c r="I57" s="47"/>
      <c r="J57" s="47"/>
      <c r="K57" s="47"/>
      <c r="L57" s="47"/>
      <c r="M57" s="47"/>
    </row>
    <row r="58" spans="1:1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24.95" customHeight="1">
      <c r="A61" s="6"/>
      <c r="B61" s="99" t="s">
        <v>71</v>
      </c>
      <c r="C61" s="96" t="s">
        <v>59</v>
      </c>
      <c r="D61" s="97"/>
      <c r="E61" s="97"/>
      <c r="F61" s="97"/>
      <c r="G61" s="97"/>
      <c r="H61" s="97"/>
      <c r="I61" s="97"/>
      <c r="J61" s="97"/>
      <c r="K61" s="97"/>
      <c r="L61" s="97"/>
      <c r="M61" s="98"/>
    </row>
    <row r="62" spans="1:13" ht="24.95" customHeight="1">
      <c r="A62" s="6"/>
      <c r="B62" s="99"/>
      <c r="C62" s="69">
        <v>41984</v>
      </c>
      <c r="D62" s="69">
        <v>41988</v>
      </c>
      <c r="E62" s="69">
        <v>41993</v>
      </c>
      <c r="F62" s="69">
        <v>42115</v>
      </c>
      <c r="G62" s="69">
        <v>42145</v>
      </c>
      <c r="H62" s="69">
        <v>42148</v>
      </c>
      <c r="I62" s="69">
        <v>42161</v>
      </c>
      <c r="J62" s="69">
        <v>42162</v>
      </c>
      <c r="K62" s="69">
        <v>42274</v>
      </c>
      <c r="L62" s="69">
        <v>42276</v>
      </c>
      <c r="M62" s="69">
        <v>42332</v>
      </c>
    </row>
    <row r="63" spans="1:13" ht="24.95" customHeight="1">
      <c r="A63" s="6"/>
      <c r="B63" s="16"/>
      <c r="C63" s="15"/>
      <c r="D63" s="45"/>
      <c r="E63" s="46"/>
      <c r="F63" s="46"/>
      <c r="G63" s="46"/>
      <c r="H63" s="46"/>
      <c r="I63" s="47"/>
      <c r="J63" s="47"/>
      <c r="K63" s="47"/>
      <c r="L63" s="47"/>
      <c r="M63" s="47"/>
    </row>
    <row r="64" spans="1:13" ht="24.95" customHeight="1">
      <c r="A64" s="6"/>
      <c r="B64" s="18"/>
      <c r="C64" s="17"/>
      <c r="D64" s="17"/>
      <c r="E64" s="17"/>
      <c r="F64" s="17"/>
      <c r="G64" s="17"/>
      <c r="H64" s="17"/>
      <c r="I64" s="20"/>
      <c r="J64" s="20"/>
      <c r="K64" s="20"/>
      <c r="L64" s="20"/>
      <c r="M64" s="20"/>
    </row>
    <row r="65" spans="1:13" ht="24.95" customHeight="1">
      <c r="A65" s="6"/>
      <c r="B65" s="16"/>
      <c r="C65" s="15"/>
      <c r="D65" s="45"/>
      <c r="E65" s="46"/>
      <c r="F65" s="46"/>
      <c r="G65" s="46"/>
      <c r="H65" s="46"/>
      <c r="I65" s="47"/>
      <c r="J65" s="47"/>
      <c r="K65" s="47"/>
      <c r="L65" s="47"/>
      <c r="M65" s="47"/>
    </row>
    <row r="66" spans="1:13" ht="24.95" customHeight="1">
      <c r="A66" s="6"/>
      <c r="B66" s="19"/>
      <c r="C66" s="20"/>
      <c r="D66" s="17"/>
      <c r="E66" s="17"/>
      <c r="F66" s="17"/>
      <c r="G66" s="17"/>
      <c r="H66" s="17"/>
      <c r="I66" s="20"/>
      <c r="J66" s="20"/>
      <c r="K66" s="20"/>
      <c r="L66" s="20"/>
      <c r="M66" s="20"/>
    </row>
    <row r="67" spans="1:13" ht="24.95" customHeight="1">
      <c r="A67" s="6"/>
      <c r="B67" s="16"/>
      <c r="C67" s="15"/>
      <c r="D67" s="45"/>
      <c r="E67" s="46"/>
      <c r="F67" s="46"/>
      <c r="G67" s="46"/>
      <c r="H67" s="46"/>
      <c r="I67" s="47"/>
      <c r="J67" s="47"/>
      <c r="K67" s="47"/>
      <c r="L67" s="47"/>
      <c r="M67" s="47"/>
    </row>
    <row r="68" spans="1:13" ht="24.95" customHeight="1">
      <c r="A68" s="6"/>
      <c r="B68" s="19"/>
      <c r="C68" s="20"/>
      <c r="D68" s="17"/>
      <c r="E68" s="17"/>
      <c r="F68" s="17"/>
      <c r="G68" s="17"/>
      <c r="H68" s="17"/>
      <c r="I68" s="20"/>
      <c r="J68" s="20"/>
      <c r="K68" s="20"/>
      <c r="L68" s="20"/>
      <c r="M68" s="20"/>
    </row>
    <row r="69" spans="1:13" ht="24.95" customHeight="1">
      <c r="A69" s="6"/>
      <c r="B69" s="16"/>
      <c r="C69" s="15"/>
      <c r="D69" s="45"/>
      <c r="E69" s="46"/>
      <c r="F69" s="46"/>
      <c r="G69" s="46"/>
      <c r="H69" s="46"/>
      <c r="I69" s="47"/>
      <c r="J69" s="47"/>
      <c r="K69" s="47"/>
      <c r="L69" s="47"/>
      <c r="M69" s="47"/>
    </row>
    <row r="70" spans="1:13" ht="24.95" customHeight="1">
      <c r="A70" s="6"/>
      <c r="B70" s="19"/>
      <c r="C70" s="20"/>
      <c r="D70" s="17"/>
      <c r="E70" s="17"/>
      <c r="F70" s="17"/>
      <c r="G70" s="17"/>
      <c r="H70" s="17"/>
      <c r="I70" s="20"/>
      <c r="J70" s="20"/>
      <c r="K70" s="20"/>
      <c r="L70" s="20"/>
      <c r="M70" s="20"/>
    </row>
    <row r="71" spans="1:13" ht="24.95" customHeight="1">
      <c r="A71" s="6"/>
      <c r="B71" s="16"/>
      <c r="C71" s="15"/>
      <c r="D71" s="45"/>
      <c r="E71" s="46"/>
      <c r="F71" s="46"/>
      <c r="G71" s="46"/>
      <c r="H71" s="46"/>
      <c r="I71" s="47"/>
      <c r="J71" s="47"/>
      <c r="K71" s="47"/>
      <c r="L71" s="47"/>
      <c r="M71" s="47"/>
    </row>
    <row r="72" spans="1:13" ht="24.95" customHeight="1">
      <c r="A72" s="6"/>
      <c r="B72" s="18"/>
      <c r="C72" s="17"/>
      <c r="D72" s="17"/>
      <c r="E72" s="17"/>
      <c r="F72" s="17"/>
      <c r="G72" s="17"/>
      <c r="H72" s="17"/>
      <c r="I72" s="20"/>
      <c r="J72" s="20"/>
      <c r="K72" s="20"/>
      <c r="L72" s="20"/>
      <c r="M72" s="20"/>
    </row>
    <row r="73" spans="1:13" ht="24.95" customHeight="1">
      <c r="A73" s="6"/>
      <c r="B73" s="16"/>
      <c r="C73" s="15"/>
      <c r="D73" s="45"/>
      <c r="E73" s="46"/>
      <c r="F73" s="46"/>
      <c r="G73" s="46"/>
      <c r="H73" s="46"/>
      <c r="I73" s="47"/>
      <c r="J73" s="47"/>
      <c r="K73" s="47"/>
      <c r="L73" s="47"/>
      <c r="M73" s="47"/>
    </row>
    <row r="74" spans="1:13" ht="24.95" customHeight="1">
      <c r="A74" s="6"/>
      <c r="B74" s="19"/>
      <c r="C74" s="20"/>
      <c r="D74" s="17"/>
      <c r="E74" s="17"/>
      <c r="F74" s="17"/>
      <c r="G74" s="17"/>
      <c r="H74" s="17"/>
      <c r="I74" s="20"/>
      <c r="J74" s="20"/>
      <c r="K74" s="20"/>
      <c r="L74" s="20"/>
      <c r="M74" s="20"/>
    </row>
    <row r="75" spans="1:13" ht="24.95" customHeight="1">
      <c r="A75" s="6"/>
      <c r="B75" s="16"/>
      <c r="C75" s="15"/>
      <c r="D75" s="45"/>
      <c r="E75" s="46"/>
      <c r="F75" s="46"/>
      <c r="G75" s="46"/>
      <c r="H75" s="46"/>
      <c r="I75" s="47"/>
      <c r="J75" s="47"/>
      <c r="K75" s="47"/>
      <c r="L75" s="47"/>
      <c r="M75" s="47"/>
    </row>
    <row r="76" spans="1:1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</sheetData>
  <mergeCells count="24">
    <mergeCell ref="B43:B44"/>
    <mergeCell ref="B61:B62"/>
    <mergeCell ref="B11:B12"/>
    <mergeCell ref="B17:B18"/>
    <mergeCell ref="B25:B26"/>
    <mergeCell ref="C11:M11"/>
    <mergeCell ref="C17:M17"/>
    <mergeCell ref="C25:M25"/>
    <mergeCell ref="C43:M43"/>
    <mergeCell ref="C61:M61"/>
    <mergeCell ref="C7:E7"/>
    <mergeCell ref="F1:H1"/>
    <mergeCell ref="F3:H3"/>
    <mergeCell ref="F2:H2"/>
    <mergeCell ref="F4:H4"/>
    <mergeCell ref="F5:H5"/>
    <mergeCell ref="F6:H6"/>
    <mergeCell ref="F7:H7"/>
    <mergeCell ref="C1:E1"/>
    <mergeCell ref="C2:E2"/>
    <mergeCell ref="C3:E3"/>
    <mergeCell ref="C4:E4"/>
    <mergeCell ref="C5:E5"/>
    <mergeCell ref="C6:E6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I17" sqref="I17"/>
    </sheetView>
  </sheetViews>
  <sheetFormatPr baseColWidth="10" defaultColWidth="11.42578125" defaultRowHeight="15"/>
  <cols>
    <col min="2" max="2" width="29.28515625" customWidth="1"/>
    <col min="3" max="3" width="14.28515625" customWidth="1"/>
    <col min="4" max="4" width="13.5703125" customWidth="1"/>
    <col min="15" max="15" width="13.140625" customWidth="1"/>
  </cols>
  <sheetData>
    <row r="1" spans="1:16" ht="15.75" thickBot="1">
      <c r="A1" s="6"/>
      <c r="B1" s="44" t="s">
        <v>45</v>
      </c>
      <c r="C1" s="64" t="s">
        <v>0</v>
      </c>
      <c r="D1" s="65"/>
      <c r="E1" s="65"/>
      <c r="F1" s="65"/>
      <c r="G1" s="84" t="s">
        <v>26</v>
      </c>
      <c r="H1" s="84"/>
      <c r="I1" s="85"/>
      <c r="J1" s="6"/>
      <c r="K1" s="6"/>
      <c r="L1" s="6"/>
      <c r="M1" s="6"/>
      <c r="N1" s="6"/>
      <c r="O1" s="6"/>
      <c r="P1" s="6"/>
    </row>
    <row r="2" spans="1:16">
      <c r="A2" s="6"/>
      <c r="B2" s="9"/>
      <c r="C2" s="59" t="s">
        <v>2</v>
      </c>
      <c r="D2" s="28"/>
      <c r="E2" s="28"/>
      <c r="F2" s="61"/>
      <c r="G2" s="148" t="s">
        <v>10</v>
      </c>
      <c r="H2" s="87"/>
      <c r="I2" s="87"/>
      <c r="J2" s="6"/>
      <c r="K2" s="6"/>
      <c r="L2" s="6"/>
      <c r="M2" s="6"/>
      <c r="N2" s="6"/>
      <c r="O2" s="6"/>
      <c r="P2" s="6"/>
    </row>
    <row r="3" spans="1:16">
      <c r="A3" s="6"/>
      <c r="B3" s="9"/>
      <c r="C3" s="60" t="s">
        <v>27</v>
      </c>
      <c r="D3" s="28"/>
      <c r="E3" s="28"/>
      <c r="F3" s="61"/>
      <c r="G3" s="149" t="s">
        <v>28</v>
      </c>
      <c r="H3" s="89"/>
      <c r="I3" s="89"/>
      <c r="J3" s="6"/>
      <c r="K3" s="6"/>
      <c r="L3" s="6"/>
      <c r="M3" s="6"/>
      <c r="N3" s="6"/>
      <c r="O3" s="6"/>
      <c r="P3" s="6"/>
    </row>
    <row r="4" spans="1:16">
      <c r="A4" s="6"/>
      <c r="B4" s="9"/>
      <c r="C4" s="60" t="s">
        <v>88</v>
      </c>
      <c r="D4" s="28"/>
      <c r="E4" s="28"/>
      <c r="F4" s="61"/>
      <c r="G4" s="149" t="s">
        <v>28</v>
      </c>
      <c r="H4" s="89"/>
      <c r="I4" s="89"/>
      <c r="J4" s="50"/>
      <c r="K4" s="6"/>
      <c r="L4" s="6"/>
      <c r="M4" s="6"/>
      <c r="N4" s="6"/>
      <c r="O4" s="6"/>
      <c r="P4" s="6"/>
    </row>
    <row r="5" spans="1:16">
      <c r="A5" s="6"/>
      <c r="B5" s="9"/>
      <c r="C5" s="67" t="s">
        <v>79</v>
      </c>
      <c r="D5" s="28"/>
      <c r="E5" s="28"/>
      <c r="F5" s="61"/>
      <c r="G5" s="146" t="s">
        <v>84</v>
      </c>
      <c r="H5" s="89"/>
      <c r="I5" s="89"/>
      <c r="J5" s="50"/>
      <c r="K5" s="6"/>
      <c r="L5" s="6"/>
      <c r="M5" s="6"/>
      <c r="N5" s="6"/>
      <c r="O5" s="6"/>
      <c r="P5" s="6"/>
    </row>
    <row r="6" spans="1:16">
      <c r="A6" s="6"/>
      <c r="B6" s="9"/>
      <c r="C6" s="67" t="s">
        <v>89</v>
      </c>
      <c r="D6" s="28"/>
      <c r="E6" s="28"/>
      <c r="F6" s="61"/>
      <c r="G6" s="146" t="s">
        <v>29</v>
      </c>
      <c r="H6" s="89"/>
      <c r="I6" s="89"/>
      <c r="J6" s="50"/>
      <c r="K6" s="6"/>
      <c r="L6" s="6"/>
      <c r="M6" s="6"/>
      <c r="N6" s="6"/>
      <c r="O6" s="6"/>
      <c r="P6" s="6"/>
    </row>
    <row r="7" spans="1:16">
      <c r="A7" s="6"/>
      <c r="B7" s="9"/>
      <c r="C7" s="60" t="s">
        <v>30</v>
      </c>
      <c r="D7" s="28"/>
      <c r="E7" s="28"/>
      <c r="F7" s="61"/>
      <c r="G7" s="146" t="s">
        <v>84</v>
      </c>
      <c r="H7" s="89"/>
      <c r="I7" s="89"/>
      <c r="J7" s="50"/>
      <c r="K7" s="6"/>
      <c r="L7" s="6"/>
      <c r="M7" s="6"/>
      <c r="N7" s="6"/>
      <c r="O7" s="6"/>
      <c r="P7" s="6"/>
    </row>
    <row r="8" spans="1:16" ht="15.75" thickBot="1">
      <c r="A8" s="6"/>
      <c r="B8" s="10"/>
      <c r="C8" s="68" t="s">
        <v>90</v>
      </c>
      <c r="D8" s="62"/>
      <c r="E8" s="62"/>
      <c r="F8" s="63"/>
      <c r="G8" s="147" t="s">
        <v>84</v>
      </c>
      <c r="H8" s="90"/>
      <c r="I8" s="91"/>
      <c r="J8" s="50"/>
      <c r="K8" s="6"/>
      <c r="L8" s="6"/>
      <c r="M8" s="6"/>
      <c r="N8" s="6"/>
      <c r="O8" s="6"/>
      <c r="P8" s="6"/>
    </row>
    <row r="9" spans="1:1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24.95" customHeight="1">
      <c r="A12" s="6"/>
      <c r="B12" s="99" t="s">
        <v>72</v>
      </c>
      <c r="C12" s="58" t="s">
        <v>81</v>
      </c>
      <c r="D12" s="58" t="s">
        <v>83</v>
      </c>
      <c r="E12" s="96" t="s">
        <v>59</v>
      </c>
      <c r="F12" s="97"/>
      <c r="G12" s="97"/>
      <c r="H12" s="97"/>
      <c r="I12" s="97"/>
      <c r="J12" s="97"/>
      <c r="K12" s="97"/>
      <c r="L12" s="97"/>
      <c r="M12" s="97"/>
      <c r="N12" s="97"/>
      <c r="O12" s="98"/>
      <c r="P12" s="6"/>
    </row>
    <row r="13" spans="1:16" ht="24.95" customHeight="1">
      <c r="A13" s="6"/>
      <c r="B13" s="99"/>
      <c r="C13" s="51" t="s">
        <v>80</v>
      </c>
      <c r="D13" s="51" t="s">
        <v>82</v>
      </c>
      <c r="E13" s="69">
        <v>41984</v>
      </c>
      <c r="F13" s="69">
        <v>41988</v>
      </c>
      <c r="G13" s="69">
        <v>41993</v>
      </c>
      <c r="H13" s="69">
        <v>42115</v>
      </c>
      <c r="I13" s="69">
        <v>42145</v>
      </c>
      <c r="J13" s="69">
        <v>42148</v>
      </c>
      <c r="K13" s="69">
        <v>42161</v>
      </c>
      <c r="L13" s="69">
        <v>42162</v>
      </c>
      <c r="M13" s="69">
        <v>42274</v>
      </c>
      <c r="N13" s="69">
        <v>42276</v>
      </c>
      <c r="O13" s="69">
        <v>42332</v>
      </c>
      <c r="P13" s="6"/>
    </row>
    <row r="14" spans="1:16" ht="24.95" customHeight="1">
      <c r="A14" s="6"/>
      <c r="B14" s="16" t="s">
        <v>73</v>
      </c>
      <c r="C14" s="16"/>
      <c r="D14" s="16"/>
      <c r="E14" s="15"/>
      <c r="F14" s="45"/>
      <c r="G14" s="46"/>
      <c r="H14" s="46"/>
      <c r="I14" s="46"/>
      <c r="J14" s="46"/>
      <c r="K14" s="47"/>
      <c r="L14" s="47"/>
      <c r="M14" s="47"/>
      <c r="N14" s="47"/>
      <c r="O14" s="47"/>
      <c r="P14" s="6"/>
    </row>
    <row r="15" spans="1:16" ht="24.95" customHeight="1">
      <c r="A15" s="6"/>
      <c r="B15" s="18"/>
      <c r="C15" s="18"/>
      <c r="D15" s="18"/>
      <c r="E15" s="17"/>
      <c r="F15" s="17"/>
      <c r="G15" s="17"/>
      <c r="H15" s="17"/>
      <c r="I15" s="17"/>
      <c r="J15" s="17"/>
      <c r="K15" s="20"/>
      <c r="L15" s="20"/>
      <c r="M15" s="20"/>
      <c r="N15" s="20"/>
      <c r="O15" s="20"/>
      <c r="P15" s="6"/>
    </row>
    <row r="16" spans="1:16" ht="24.95" customHeight="1">
      <c r="A16" s="6"/>
      <c r="B16" s="16"/>
      <c r="C16" s="16"/>
      <c r="D16" s="16"/>
      <c r="E16" s="15"/>
      <c r="F16" s="45"/>
      <c r="G16" s="46"/>
      <c r="H16" s="46"/>
      <c r="I16" s="46"/>
      <c r="J16" s="46"/>
      <c r="K16" s="47"/>
      <c r="L16" s="47"/>
      <c r="M16" s="47"/>
      <c r="N16" s="47"/>
      <c r="O16" s="47"/>
      <c r="P16" s="6"/>
    </row>
    <row r="17" spans="1:16" ht="24.95" customHeight="1" thickBot="1">
      <c r="A17" s="6"/>
      <c r="B17" s="37"/>
      <c r="C17" s="37"/>
      <c r="D17" s="37"/>
      <c r="E17" s="36"/>
      <c r="F17" s="54"/>
      <c r="G17" s="55"/>
      <c r="H17" s="55"/>
      <c r="I17" s="55"/>
      <c r="J17" s="55"/>
      <c r="K17" s="56"/>
      <c r="L17" s="56"/>
      <c r="M17" s="56"/>
      <c r="N17" s="56"/>
      <c r="O17" s="56"/>
      <c r="P17" s="6"/>
    </row>
    <row r="18" spans="1:16" s="52" customFormat="1" ht="24.95" customHeight="1">
      <c r="A18" s="66"/>
      <c r="B18" s="150" t="s">
        <v>75</v>
      </c>
      <c r="C18" s="151"/>
      <c r="D18" s="152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66"/>
    </row>
    <row r="19" spans="1:16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6" customHeight="1">
      <c r="A22" s="6"/>
      <c r="B22" s="153" t="s">
        <v>76</v>
      </c>
      <c r="C22" s="154"/>
      <c r="D22" s="155"/>
      <c r="E22" s="69">
        <v>41984</v>
      </c>
      <c r="F22" s="69">
        <v>41988</v>
      </c>
      <c r="G22" s="69">
        <v>41993</v>
      </c>
      <c r="H22" s="69">
        <v>42115</v>
      </c>
      <c r="I22" s="69">
        <v>42145</v>
      </c>
      <c r="J22" s="69">
        <v>42148</v>
      </c>
      <c r="K22" s="69">
        <v>42161</v>
      </c>
      <c r="L22" s="69">
        <v>42162</v>
      </c>
      <c r="M22" s="69">
        <v>42274</v>
      </c>
      <c r="N22" s="69">
        <v>42276</v>
      </c>
      <c r="O22" s="69">
        <v>42332</v>
      </c>
      <c r="P22" s="53" t="s">
        <v>79</v>
      </c>
    </row>
    <row r="23" spans="1:16" ht="24.95" customHeight="1">
      <c r="A23" s="6"/>
      <c r="B23" s="118" t="s">
        <v>77</v>
      </c>
      <c r="C23" s="156"/>
      <c r="D23" s="119"/>
      <c r="E23" s="15"/>
      <c r="F23" s="45"/>
      <c r="G23" s="46"/>
      <c r="H23" s="46"/>
      <c r="I23" s="46"/>
      <c r="J23" s="46"/>
      <c r="K23" s="47"/>
      <c r="L23" s="47"/>
      <c r="M23" s="47"/>
      <c r="N23" s="47"/>
      <c r="O23" s="11"/>
      <c r="P23" s="11"/>
    </row>
    <row r="24" spans="1:16" ht="24.95" customHeight="1">
      <c r="A24" s="6"/>
      <c r="B24" s="115" t="s">
        <v>78</v>
      </c>
      <c r="C24" s="116"/>
      <c r="D24" s="117"/>
      <c r="E24" s="17"/>
      <c r="F24" s="17"/>
      <c r="G24" s="17"/>
      <c r="H24" s="17"/>
      <c r="I24" s="17"/>
      <c r="J24" s="17"/>
      <c r="K24" s="20"/>
      <c r="L24" s="20"/>
      <c r="M24" s="20"/>
      <c r="N24" s="20"/>
      <c r="O24" s="12"/>
      <c r="P24" s="12"/>
    </row>
    <row r="25" spans="1:16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</sheetData>
  <mergeCells count="14">
    <mergeCell ref="B24:D24"/>
    <mergeCell ref="B12:B13"/>
    <mergeCell ref="B18:D18"/>
    <mergeCell ref="B22:D22"/>
    <mergeCell ref="B23:D23"/>
    <mergeCell ref="E12:O12"/>
    <mergeCell ref="G7:I7"/>
    <mergeCell ref="G8:I8"/>
    <mergeCell ref="G1:I1"/>
    <mergeCell ref="G2:I2"/>
    <mergeCell ref="G3:I3"/>
    <mergeCell ref="G4:I4"/>
    <mergeCell ref="G5:I5"/>
    <mergeCell ref="G6:I6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>
      <selection activeCell="E10" sqref="E10"/>
    </sheetView>
  </sheetViews>
  <sheetFormatPr baseColWidth="10" defaultColWidth="11.42578125" defaultRowHeight="15"/>
  <cols>
    <col min="2" max="2" width="48.42578125" bestFit="1" customWidth="1"/>
    <col min="3" max="3" width="14.28515625" customWidth="1"/>
    <col min="4" max="4" width="13.5703125" customWidth="1"/>
    <col min="16" max="16" width="18.140625" bestFit="1" customWidth="1"/>
  </cols>
  <sheetData>
    <row r="1" spans="1:16" ht="15.75" thickBot="1">
      <c r="A1" s="6"/>
      <c r="B1" s="44" t="s">
        <v>45</v>
      </c>
      <c r="C1" s="64" t="s">
        <v>0</v>
      </c>
      <c r="D1" s="65"/>
      <c r="E1" s="65"/>
      <c r="F1" s="65"/>
      <c r="G1" s="84" t="s">
        <v>85</v>
      </c>
      <c r="H1" s="84"/>
      <c r="I1" s="85"/>
      <c r="J1" s="6"/>
      <c r="K1" s="6"/>
      <c r="L1" s="6"/>
      <c r="M1" s="6"/>
      <c r="N1" s="6"/>
      <c r="O1" s="6"/>
      <c r="P1" s="6"/>
    </row>
    <row r="2" spans="1:16">
      <c r="A2" s="6"/>
      <c r="B2" s="9"/>
      <c r="C2" s="59" t="s">
        <v>2</v>
      </c>
      <c r="D2" s="28"/>
      <c r="E2" s="28"/>
      <c r="F2" s="61"/>
      <c r="G2" s="148" t="s">
        <v>10</v>
      </c>
      <c r="H2" s="87"/>
      <c r="I2" s="87"/>
      <c r="J2" s="6"/>
      <c r="K2" s="6"/>
      <c r="L2" s="6"/>
      <c r="M2" s="6"/>
      <c r="N2" s="6"/>
      <c r="O2" s="6"/>
      <c r="P2" s="6"/>
    </row>
    <row r="3" spans="1:16">
      <c r="A3" s="6"/>
      <c r="B3" s="9"/>
      <c r="C3" s="60" t="s">
        <v>27</v>
      </c>
      <c r="D3" s="28"/>
      <c r="E3" s="28"/>
      <c r="F3" s="61"/>
      <c r="G3" s="149" t="s">
        <v>28</v>
      </c>
      <c r="H3" s="89"/>
      <c r="I3" s="89"/>
      <c r="J3" s="6"/>
      <c r="K3" s="6"/>
      <c r="L3" s="6"/>
      <c r="M3" s="6"/>
      <c r="N3" s="6"/>
      <c r="O3" s="6"/>
      <c r="P3" s="6"/>
    </row>
    <row r="4" spans="1:16">
      <c r="A4" s="6"/>
      <c r="B4" s="9"/>
      <c r="C4" s="67" t="s">
        <v>75</v>
      </c>
      <c r="D4" s="28"/>
      <c r="E4" s="28"/>
      <c r="F4" s="61"/>
      <c r="G4" s="149" t="s">
        <v>28</v>
      </c>
      <c r="H4" s="89"/>
      <c r="I4" s="89"/>
      <c r="J4" s="50"/>
      <c r="K4" s="6"/>
      <c r="L4" s="6"/>
      <c r="M4" s="6"/>
      <c r="N4" s="6"/>
      <c r="O4" s="6"/>
      <c r="P4" s="6"/>
    </row>
    <row r="5" spans="1:16">
      <c r="A5" s="6"/>
      <c r="B5" s="9"/>
      <c r="C5" s="67" t="s">
        <v>79</v>
      </c>
      <c r="D5" s="28"/>
      <c r="E5" s="28"/>
      <c r="F5" s="61"/>
      <c r="G5" s="146" t="s">
        <v>84</v>
      </c>
      <c r="H5" s="89"/>
      <c r="I5" s="89"/>
      <c r="J5" s="50"/>
      <c r="K5" s="6"/>
      <c r="L5" s="6"/>
      <c r="M5" s="6"/>
      <c r="N5" s="6"/>
      <c r="O5" s="6"/>
      <c r="P5" s="6"/>
    </row>
    <row r="6" spans="1:16">
      <c r="A6" s="6"/>
      <c r="B6" s="9"/>
      <c r="C6" s="67" t="s">
        <v>89</v>
      </c>
      <c r="D6" s="28"/>
      <c r="E6" s="28"/>
      <c r="F6" s="61"/>
      <c r="G6" s="146" t="s">
        <v>29</v>
      </c>
      <c r="H6" s="89"/>
      <c r="I6" s="89"/>
      <c r="J6" s="50"/>
      <c r="K6" s="6"/>
      <c r="L6" s="6"/>
      <c r="M6" s="6"/>
      <c r="N6" s="6"/>
      <c r="O6" s="6"/>
      <c r="P6" s="6"/>
    </row>
    <row r="7" spans="1:16">
      <c r="A7" s="6"/>
      <c r="B7" s="9"/>
      <c r="C7" s="60" t="s">
        <v>30</v>
      </c>
      <c r="D7" s="28"/>
      <c r="E7" s="28"/>
      <c r="F7" s="61"/>
      <c r="G7" s="146" t="s">
        <v>84</v>
      </c>
      <c r="H7" s="89"/>
      <c r="I7" s="89"/>
      <c r="J7" s="50"/>
      <c r="K7" s="6"/>
      <c r="L7" s="6"/>
      <c r="M7" s="6"/>
      <c r="N7" s="6"/>
      <c r="O7" s="6"/>
      <c r="P7" s="6"/>
    </row>
    <row r="8" spans="1:16" ht="15.75" thickBot="1">
      <c r="A8" s="6"/>
      <c r="B8" s="10"/>
      <c r="C8" s="68" t="s">
        <v>90</v>
      </c>
      <c r="D8" s="62"/>
      <c r="E8" s="62"/>
      <c r="F8" s="63"/>
      <c r="G8" s="147" t="s">
        <v>84</v>
      </c>
      <c r="H8" s="90"/>
      <c r="I8" s="91"/>
      <c r="J8" s="50"/>
      <c r="K8" s="6"/>
      <c r="L8" s="6"/>
      <c r="M8" s="6"/>
      <c r="N8" s="6"/>
      <c r="O8" s="6"/>
      <c r="P8" s="6"/>
    </row>
    <row r="9" spans="1:1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24.95" customHeight="1">
      <c r="A12" s="6"/>
      <c r="B12" s="99" t="s">
        <v>72</v>
      </c>
      <c r="C12" s="58" t="s">
        <v>81</v>
      </c>
      <c r="D12" s="58" t="s">
        <v>83</v>
      </c>
      <c r="E12" s="96" t="s">
        <v>74</v>
      </c>
      <c r="F12" s="97"/>
      <c r="G12" s="97"/>
      <c r="H12" s="97"/>
      <c r="I12" s="97"/>
      <c r="J12" s="97"/>
      <c r="K12" s="97"/>
      <c r="L12" s="97"/>
      <c r="M12" s="97"/>
      <c r="N12" s="97"/>
      <c r="O12" s="157"/>
      <c r="P12" s="6"/>
    </row>
    <row r="13" spans="1:16" ht="24.95" customHeight="1">
      <c r="A13" s="6"/>
      <c r="B13" s="99"/>
      <c r="C13" s="51" t="s">
        <v>80</v>
      </c>
      <c r="D13" s="51" t="s">
        <v>82</v>
      </c>
      <c r="E13" s="69">
        <v>41984</v>
      </c>
      <c r="F13" s="69">
        <v>41988</v>
      </c>
      <c r="G13" s="69">
        <v>41993</v>
      </c>
      <c r="H13" s="69">
        <v>42115</v>
      </c>
      <c r="I13" s="69">
        <v>42145</v>
      </c>
      <c r="J13" s="69">
        <v>42148</v>
      </c>
      <c r="K13" s="69">
        <v>42161</v>
      </c>
      <c r="L13" s="69">
        <v>42162</v>
      </c>
      <c r="M13" s="69">
        <v>42274</v>
      </c>
      <c r="N13" s="69">
        <v>42276</v>
      </c>
      <c r="O13" s="69">
        <v>42332</v>
      </c>
      <c r="P13" s="6"/>
    </row>
    <row r="14" spans="1:16" ht="24.95" customHeight="1">
      <c r="A14" s="6"/>
      <c r="B14" s="16" t="s">
        <v>91</v>
      </c>
      <c r="C14" s="15">
        <v>7</v>
      </c>
      <c r="D14" s="16">
        <v>60</v>
      </c>
      <c r="E14" s="15">
        <v>15</v>
      </c>
      <c r="F14" s="45">
        <v>15</v>
      </c>
      <c r="G14" s="46">
        <v>10</v>
      </c>
      <c r="H14" s="46"/>
      <c r="I14" s="46"/>
      <c r="J14" s="46"/>
      <c r="K14" s="47"/>
      <c r="L14" s="47"/>
      <c r="M14" s="47"/>
      <c r="N14" s="47"/>
      <c r="O14" s="47"/>
      <c r="P14" s="6"/>
    </row>
    <row r="15" spans="1:16" ht="24.95" customHeight="1">
      <c r="A15" s="6"/>
      <c r="B15" s="18" t="s">
        <v>100</v>
      </c>
      <c r="C15" s="17">
        <v>7</v>
      </c>
      <c r="D15" s="18">
        <v>110</v>
      </c>
      <c r="E15" s="17"/>
      <c r="F15" s="17"/>
      <c r="G15" s="17"/>
      <c r="H15" s="17">
        <v>12</v>
      </c>
      <c r="I15" s="17"/>
      <c r="J15" s="17"/>
      <c r="K15" s="20"/>
      <c r="L15" s="20"/>
      <c r="M15" s="20"/>
      <c r="N15" s="20"/>
      <c r="O15" s="20"/>
      <c r="P15" s="6"/>
    </row>
    <row r="16" spans="1:16" ht="24.95" customHeight="1">
      <c r="A16" s="6"/>
      <c r="B16" s="16" t="s">
        <v>94</v>
      </c>
      <c r="C16" s="15">
        <v>7</v>
      </c>
      <c r="D16" s="16"/>
      <c r="E16" s="15"/>
      <c r="F16" s="45"/>
      <c r="G16" s="46"/>
      <c r="H16" s="46"/>
      <c r="I16" s="46">
        <v>8</v>
      </c>
      <c r="J16" s="46">
        <v>10</v>
      </c>
      <c r="K16" s="47"/>
      <c r="L16" s="47"/>
      <c r="M16" s="47"/>
      <c r="N16" s="47"/>
      <c r="O16" s="47"/>
      <c r="P16" s="6"/>
    </row>
    <row r="17" spans="1:16" ht="24.95" customHeight="1">
      <c r="A17" s="6"/>
      <c r="B17" s="19" t="s">
        <v>99</v>
      </c>
      <c r="C17" s="20">
        <v>7</v>
      </c>
      <c r="D17" s="19">
        <v>110</v>
      </c>
      <c r="E17" s="20"/>
      <c r="F17" s="17"/>
      <c r="G17" s="17"/>
      <c r="H17" s="17"/>
      <c r="I17" s="17"/>
      <c r="J17" s="17"/>
      <c r="K17" s="20">
        <v>8</v>
      </c>
      <c r="L17" s="20">
        <v>2</v>
      </c>
      <c r="M17" s="20"/>
      <c r="N17" s="20"/>
      <c r="O17" s="20"/>
      <c r="P17" s="6"/>
    </row>
    <row r="18" spans="1:16" ht="30">
      <c r="A18" s="6"/>
      <c r="B18" s="16" t="s">
        <v>96</v>
      </c>
      <c r="C18" s="15">
        <v>4</v>
      </c>
      <c r="D18" s="16"/>
      <c r="E18" s="15"/>
      <c r="F18" s="45"/>
      <c r="G18" s="46"/>
      <c r="H18" s="46"/>
      <c r="I18" s="46"/>
      <c r="J18" s="46"/>
      <c r="K18" s="47"/>
      <c r="L18" s="47"/>
      <c r="M18" s="72" t="s">
        <v>101</v>
      </c>
      <c r="N18" s="47"/>
      <c r="O18" s="47"/>
      <c r="P18" s="6"/>
    </row>
    <row r="19" spans="1:16" ht="24.95" customHeight="1">
      <c r="A19" s="6"/>
      <c r="B19" s="19" t="s">
        <v>97</v>
      </c>
      <c r="C19" s="73" t="s">
        <v>103</v>
      </c>
      <c r="D19" s="19">
        <v>110</v>
      </c>
      <c r="E19" s="20"/>
      <c r="F19" s="17"/>
      <c r="G19" s="17"/>
      <c r="H19" s="17"/>
      <c r="I19" s="17"/>
      <c r="J19" s="17"/>
      <c r="K19" s="20"/>
      <c r="L19" s="20"/>
      <c r="M19" s="20"/>
      <c r="N19" s="70">
        <v>1183</v>
      </c>
      <c r="O19" s="20"/>
      <c r="P19" s="6"/>
    </row>
    <row r="20" spans="1:16" ht="30.75" thickBot="1">
      <c r="A20" s="6"/>
      <c r="B20" s="19" t="s">
        <v>98</v>
      </c>
      <c r="C20" s="74" t="s">
        <v>104</v>
      </c>
      <c r="D20" s="16">
        <v>110</v>
      </c>
      <c r="E20" s="15"/>
      <c r="F20" s="45"/>
      <c r="G20" s="46"/>
      <c r="H20" s="46"/>
      <c r="I20" s="46"/>
      <c r="J20" s="46"/>
      <c r="K20" s="47"/>
      <c r="L20" s="47"/>
      <c r="M20" s="47"/>
      <c r="N20" s="47"/>
      <c r="O20" s="71" t="s">
        <v>102</v>
      </c>
      <c r="P20" s="6"/>
    </row>
    <row r="21" spans="1:16" s="52" customFormat="1" ht="24.95" customHeight="1">
      <c r="A21" s="66"/>
      <c r="B21" s="150" t="s">
        <v>75</v>
      </c>
      <c r="C21" s="151"/>
      <c r="D21" s="152"/>
      <c r="E21" s="57">
        <f t="shared" ref="E21:L21" si="0">SUM(E14:E20)</f>
        <v>15</v>
      </c>
      <c r="F21" s="57">
        <f t="shared" si="0"/>
        <v>15</v>
      </c>
      <c r="G21" s="57">
        <f t="shared" si="0"/>
        <v>10</v>
      </c>
      <c r="H21" s="57">
        <f t="shared" si="0"/>
        <v>12</v>
      </c>
      <c r="I21" s="57">
        <f t="shared" si="0"/>
        <v>8</v>
      </c>
      <c r="J21" s="57">
        <f t="shared" si="0"/>
        <v>10</v>
      </c>
      <c r="K21" s="57">
        <f t="shared" si="0"/>
        <v>8</v>
      </c>
      <c r="L21" s="57">
        <f t="shared" si="0"/>
        <v>2</v>
      </c>
      <c r="M21" s="57">
        <v>248</v>
      </c>
      <c r="N21" s="57">
        <f>SUM(N14:N20)</f>
        <v>1183</v>
      </c>
      <c r="O21" s="57">
        <v>30265</v>
      </c>
      <c r="P21" s="66"/>
    </row>
    <row r="22" spans="1:16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36" customHeight="1">
      <c r="A25" s="6"/>
      <c r="B25" s="153" t="s">
        <v>76</v>
      </c>
      <c r="C25" s="154"/>
      <c r="D25" s="155"/>
      <c r="E25" s="69">
        <f>E13</f>
        <v>41984</v>
      </c>
      <c r="F25" s="69">
        <f t="shared" ref="F25:O25" si="1">F13</f>
        <v>41988</v>
      </c>
      <c r="G25" s="69">
        <f t="shared" si="1"/>
        <v>41993</v>
      </c>
      <c r="H25" s="69">
        <f t="shared" si="1"/>
        <v>42115</v>
      </c>
      <c r="I25" s="69">
        <f t="shared" si="1"/>
        <v>42145</v>
      </c>
      <c r="J25" s="69">
        <f t="shared" si="1"/>
        <v>42148</v>
      </c>
      <c r="K25" s="69">
        <f t="shared" si="1"/>
        <v>42161</v>
      </c>
      <c r="L25" s="69">
        <f t="shared" si="1"/>
        <v>42162</v>
      </c>
      <c r="M25" s="69">
        <f t="shared" si="1"/>
        <v>42274</v>
      </c>
      <c r="N25" s="69">
        <f t="shared" si="1"/>
        <v>42276</v>
      </c>
      <c r="O25" s="69">
        <f t="shared" si="1"/>
        <v>42332</v>
      </c>
      <c r="P25" s="53" t="s">
        <v>79</v>
      </c>
    </row>
    <row r="26" spans="1:16" ht="24.95" customHeight="1">
      <c r="A26" s="6"/>
      <c r="B26" s="118" t="s">
        <v>92</v>
      </c>
      <c r="C26" s="156"/>
      <c r="D26" s="119"/>
      <c r="E26" s="15">
        <f>4.07 + 14.1</f>
        <v>18.170000000000002</v>
      </c>
      <c r="F26" s="45">
        <f>11.81 + 5.1</f>
        <v>16.91</v>
      </c>
      <c r="G26" s="46">
        <f>3.21 + 22.61</f>
        <v>25.82</v>
      </c>
      <c r="H26" s="46">
        <f>1.86 + 7.63</f>
        <v>9.49</v>
      </c>
      <c r="I26" s="46">
        <f>4.03+1.15</f>
        <v>5.18</v>
      </c>
      <c r="J26" s="46">
        <f>4.02+3.32</f>
        <v>7.34</v>
      </c>
      <c r="K26" s="47">
        <v>8.9600000000000009</v>
      </c>
      <c r="L26" s="47">
        <v>7.51</v>
      </c>
      <c r="M26" s="47">
        <v>20.3</v>
      </c>
      <c r="N26" s="47">
        <v>58.11</v>
      </c>
      <c r="O26" s="47">
        <f>1.2+56.54</f>
        <v>57.74</v>
      </c>
      <c r="P26" s="11">
        <f>SUM(E26:O26)</f>
        <v>235.53000000000003</v>
      </c>
    </row>
    <row r="27" spans="1:16" ht="24.95" customHeight="1">
      <c r="A27" s="6"/>
      <c r="B27" s="115" t="s">
        <v>93</v>
      </c>
      <c r="C27" s="116"/>
      <c r="D27" s="117"/>
      <c r="E27" s="17">
        <v>44.69</v>
      </c>
      <c r="F27" s="17">
        <v>44.45</v>
      </c>
      <c r="G27" s="17">
        <v>53.17</v>
      </c>
      <c r="H27" s="17">
        <v>18.29</v>
      </c>
      <c r="I27" s="17">
        <v>5.97</v>
      </c>
      <c r="J27" s="17">
        <v>8.2799999999999994</v>
      </c>
      <c r="K27" s="20">
        <v>9.51</v>
      </c>
      <c r="L27" s="20">
        <f xml:space="preserve"> 7.96 + 0.13</f>
        <v>8.09</v>
      </c>
      <c r="M27" s="20">
        <v>35.299999999999997</v>
      </c>
      <c r="N27" s="20">
        <v>197.64</v>
      </c>
      <c r="O27" s="20">
        <f>1.3+182.42</f>
        <v>183.72</v>
      </c>
      <c r="P27" s="12">
        <f>SUM(E27:O27)</f>
        <v>609.11</v>
      </c>
    </row>
    <row r="28" spans="1:16">
      <c r="A28" s="6"/>
      <c r="B28" s="118" t="s">
        <v>95</v>
      </c>
      <c r="C28" s="156"/>
      <c r="D28" s="119"/>
      <c r="E28" s="15">
        <v>14</v>
      </c>
      <c r="F28" s="45">
        <v>13</v>
      </c>
      <c r="G28" s="46">
        <v>9</v>
      </c>
      <c r="H28" s="46">
        <v>9</v>
      </c>
      <c r="I28" s="46">
        <v>5</v>
      </c>
      <c r="J28" s="46">
        <v>3</v>
      </c>
      <c r="K28" s="47">
        <v>4</v>
      </c>
      <c r="L28" s="47">
        <v>2</v>
      </c>
      <c r="M28" s="47">
        <v>5</v>
      </c>
      <c r="N28" s="47" t="s">
        <v>105</v>
      </c>
      <c r="O28" s="47" t="s">
        <v>105</v>
      </c>
      <c r="P28" s="11"/>
    </row>
    <row r="29" spans="1:16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">
      <c r="A33" s="6"/>
    </row>
    <row r="34" spans="1:1">
      <c r="A34" s="6"/>
    </row>
    <row r="35" spans="1:1">
      <c r="A35" s="6"/>
    </row>
    <row r="36" spans="1:1">
      <c r="A36" s="6"/>
    </row>
    <row r="37" spans="1:1">
      <c r="A37" s="6"/>
    </row>
    <row r="38" spans="1:1">
      <c r="A38" s="6"/>
    </row>
    <row r="39" spans="1:1">
      <c r="A39" s="6"/>
    </row>
  </sheetData>
  <mergeCells count="15">
    <mergeCell ref="G1:I1"/>
    <mergeCell ref="G2:I2"/>
    <mergeCell ref="G3:I3"/>
    <mergeCell ref="G4:I4"/>
    <mergeCell ref="G5:I5"/>
    <mergeCell ref="B28:D28"/>
    <mergeCell ref="B25:D25"/>
    <mergeCell ref="B26:D26"/>
    <mergeCell ref="B27:D27"/>
    <mergeCell ref="G6:I6"/>
    <mergeCell ref="G7:I7"/>
    <mergeCell ref="G8:I8"/>
    <mergeCell ref="B12:B13"/>
    <mergeCell ref="B21:D21"/>
    <mergeCell ref="E12:O12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Location</vt:lpstr>
      <vt:lpstr>Engagement</vt:lpstr>
      <vt:lpstr>Actions</vt:lpstr>
      <vt:lpstr>Devices</vt:lpstr>
      <vt:lpstr>Traffic for video onDemand</vt:lpstr>
      <vt:lpstr>MPEG-DASH traffic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I2Cat</dc:creator>
  <cp:lastModifiedBy>Pau I2Cat</cp:lastModifiedBy>
  <cp:revision>0</cp:revision>
  <cp:lastPrinted>2014-11-27T12:05:22Z</cp:lastPrinted>
  <dcterms:created xsi:type="dcterms:W3CDTF">2014-11-18T14:31:02Z</dcterms:created>
  <dcterms:modified xsi:type="dcterms:W3CDTF">2016-04-04T14:37:50Z</dcterms:modified>
  <dc:language>ca-ES</dc:language>
</cp:coreProperties>
</file>